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ste\Desktop\"/>
    </mc:Choice>
  </mc:AlternateContent>
  <bookViews>
    <workbookView xWindow="0" yWindow="0" windowWidth="20490" windowHeight="7545" tabRatio="692" activeTab="2"/>
  </bookViews>
  <sheets>
    <sheet name="tt par an" sheetId="7" r:id="rId1"/>
    <sheet name="Nbre jetons par mois" sheetId="1" r:id="rId2"/>
    <sheet name="Détail nbre jetons" sheetId="5" r:id="rId3"/>
  </sheets>
  <calcPr calcId="179021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5" l="1"/>
  <c r="F126" i="1"/>
  <c r="F123" i="1"/>
  <c r="F82" i="1"/>
  <c r="F71" i="1"/>
  <c r="F12" i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7" i="1"/>
  <c r="F128" i="1"/>
  <c r="F2" i="1"/>
  <c r="F129" i="1" l="1"/>
</calcChain>
</file>

<file path=xl/comments1.xml><?xml version="1.0" encoding="utf-8"?>
<comments xmlns="http://schemas.openxmlformats.org/spreadsheetml/2006/main">
  <authors>
    <author>Sébastien DEROUBAIX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Sébastien DEROUBAIX:</t>
        </r>
        <r>
          <rPr>
            <sz val="9"/>
            <color indexed="81"/>
            <rFont val="Tahoma"/>
            <family val="2"/>
          </rPr>
          <t xml:space="preserve">
²</t>
        </r>
      </text>
    </comment>
  </commentList>
</comments>
</file>

<file path=xl/sharedStrings.xml><?xml version="1.0" encoding="utf-8"?>
<sst xmlns="http://schemas.openxmlformats.org/spreadsheetml/2006/main" count="323" uniqueCount="63">
  <si>
    <t>Période</t>
  </si>
  <si>
    <t>Nom</t>
  </si>
  <si>
    <t xml:space="preserve">ASSILA </t>
  </si>
  <si>
    <t>GERARD</t>
  </si>
  <si>
    <t xml:space="preserve">GOETYNCK </t>
  </si>
  <si>
    <t>GRACEFFA</t>
  </si>
  <si>
    <t>GUEU TOUNA</t>
  </si>
  <si>
    <t>LELOUP</t>
  </si>
  <si>
    <t>RADELICKI</t>
  </si>
  <si>
    <t>UYLENBROECK</t>
  </si>
  <si>
    <t>VERMEIREN</t>
  </si>
  <si>
    <t>YSABEAUX</t>
  </si>
  <si>
    <t>DEBUNNE</t>
  </si>
  <si>
    <t>LEMMENS</t>
  </si>
  <si>
    <t>Mt jeton non indexé</t>
  </si>
  <si>
    <t xml:space="preserve">Index </t>
  </si>
  <si>
    <t>Étiquettes de lignes</t>
  </si>
  <si>
    <t>Total général</t>
  </si>
  <si>
    <t>ASSILA  HASSAN</t>
  </si>
  <si>
    <t>GERARD  PHILIPPE</t>
  </si>
  <si>
    <t>GOETYNCK  MICHAEL</t>
  </si>
  <si>
    <t>GRACEFFA  CARINE</t>
  </si>
  <si>
    <t>GUEU TOUNA  BERNARD</t>
  </si>
  <si>
    <t>LELOUP  BERNARD</t>
  </si>
  <si>
    <t>RADELICKI  LESIA</t>
  </si>
  <si>
    <t>UYLENBROECK  THIERRY</t>
  </si>
  <si>
    <t>VERMEIREN  AGNES</t>
  </si>
  <si>
    <t>YSABEAUX  WILLY</t>
  </si>
  <si>
    <t>DEBUNNE  SANDRINE</t>
  </si>
  <si>
    <t>LEMMENS  BART</t>
  </si>
  <si>
    <t>Somme de Brut</t>
  </si>
  <si>
    <t>01-janv</t>
  </si>
  <si>
    <t>01-févr</t>
  </si>
  <si>
    <t>01-mars</t>
  </si>
  <si>
    <t>01-avr</t>
  </si>
  <si>
    <t>01-mai</t>
  </si>
  <si>
    <t>01-juin</t>
  </si>
  <si>
    <t>01-juil</t>
  </si>
  <si>
    <t>01-août</t>
  </si>
  <si>
    <t>01-sept</t>
  </si>
  <si>
    <t>01-oct</t>
  </si>
  <si>
    <t>01-nov</t>
  </si>
  <si>
    <t>01-déc</t>
  </si>
  <si>
    <t>Nombre de Mois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</si>
  <si>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</si>
  <si>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</si>
  <si>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</si>
  <si>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</si>
  <si>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</si>
  <si>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</si>
  <si>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</si>
  <si>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</si>
  <si>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</si>
  <si>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</si>
  <si>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</si>
  <si>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</si>
  <si>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Étiquettes de colonnes</t>
  </si>
  <si>
    <t>1Nbre jetons</t>
  </si>
  <si>
    <t>1Mt brut payé</t>
  </si>
  <si>
    <t>Total Jetons</t>
  </si>
  <si>
    <t>Jetons</t>
  </si>
  <si>
    <t>Total Mt brut</t>
  </si>
  <si>
    <t>Mt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</si>
</sst>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pivotButton="1"/>
    <xf numFmtId="0" fontId="0" fillId="0" borderId="0" xfId="0" applyNumberFormat="1"/>
    <xf numFmtId="17" fontId="0" fillId="0" borderId="0" xfId="0" applyNumberFormat="1" applyAlignment="1">
      <alignment horizontal="left" inden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4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44" fontId="0" fillId="0" borderId="1" xfId="0" applyNumberFormat="1" applyFont="1" applyBorder="1"/>
  </cellXfs>
  <cellStyles count="2">
    <cellStyle name="Monétaire" xfId="1" builtinId="4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#,##0.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#,##0.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22" formatCode="mmm\-yy"/>
    </dxf>
    <dxf>
      <numFmt numFmtId="22" formatCode="mmm\-yy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ébastien DEROUBAIX" refreshedDate="43642.429641550923" createdVersion="6" refreshedVersion="6" minRefreshableVersion="3" recordCount="123">
  <cacheSource type="worksheet">
    <worksheetSource name="Tableau2"/>
  </cacheSource>
  <cacheFields count="19">
    <cacheField name="Nom et Prenom" numFmtId="0">
      <sharedItems count="13">
        <s v="ASSILA  HASSAN"/>
        <s v="GERARD  PHILIPPE"/>
        <s v="GOETYNCK  MICHAEL"/>
        <s v="GRACEFFA  CARINE"/>
        <s v="GUEU TOUNA  BERNARD"/>
        <s v="LELOUP  BERNARD"/>
        <s v="RADELICKI  LESIA"/>
        <s v="UYLENBROECK  THIERRY"/>
        <s v="VERMEIREN  AGNES"/>
        <s v="YSABEAUX  WILLY"/>
        <s v="DEBUNNE  SANDRINE"/>
        <s v="LEMMENS  BART"/>
        <s v="VIGLIONE  PATRIZIA" u="1"/>
      </sharedItems>
    </cacheField>
    <cacheField name="Matricule " numFmtId="0">
      <sharedItems containsSemiMixedTypes="0" containsString="0" containsNumber="1" containsInteger="1" minValue="3901" maxValue="7111"/>
    </cacheField>
    <cacheField name="No Cpte Benef" numFmtId="0">
      <sharedItems/>
    </cacheField>
    <cacheField name="No Fo" numFmtId="0">
      <sharedItems containsSemiMixedTypes="0" containsString="0" containsNumber="1" containsInteger="1" minValue="1" maxValue="2"/>
    </cacheField>
    <cacheField name="Mois Refer." numFmtId="17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18" base="4">
        <rangePr groupBy="days" startDate="2018-01-01T00:00:00" endDate="2018-12-02T00:00:00"/>
        <groupItems count="368">
          <s v="&lt;01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2/12/2018"/>
        </groupItems>
      </fieldGroup>
    </cacheField>
    <cacheField name="Motif" numFmtId="0">
      <sharedItems containsSemiMixedTypes="0" containsString="0" containsNumber="1" containsInteger="1" minValue="14" maxValue="14"/>
    </cacheField>
    <cacheField name="U.M." numFmtId="0">
      <sharedItems/>
    </cacheField>
    <cacheField name="Brut" numFmtId="0">
      <sharedItems containsSemiMixedTypes="0" containsString="0" containsNumber="1" minValue="98.96" maxValue="2004.77"/>
    </cacheField>
    <cacheField name="Imposable" numFmtId="0">
      <sharedItems containsSemiMixedTypes="0" containsString="0" containsNumber="1" minValue="98.96" maxValue="2004.77"/>
    </cacheField>
    <cacheField name="Net Paye" numFmtId="0">
      <sharedItems containsSemiMixedTypes="0" containsString="0" containsNumber="1" minValue="50.4" maxValue="1130.3900000000001"/>
    </cacheField>
    <cacheField name="Charge totale" numFmtId="0">
      <sharedItems containsSemiMixedTypes="0" containsString="0" containsNumber="1" minValue="98.96" maxValue="2004.77"/>
    </cacheField>
    <cacheField name="Paiem. Tiers" numFmtId="0">
      <sharedItems containsSemiMixedTypes="0" containsString="0" containsNumber="1" minValue="6.2" maxValue="223.21"/>
    </cacheField>
    <cacheField name="Article Budget" numFmtId="0">
      <sharedItems/>
    </cacheField>
    <cacheField name="Cotisations patronales pension" numFmtId="0">
      <sharedItems containsSemiMixedTypes="0" containsString="0" containsNumber="1" containsInteger="1" minValue="0" maxValue="0"/>
    </cacheField>
    <cacheField name="Cotisations patronales sociales" numFmtId="0">
      <sharedItems containsSemiMixedTypes="0" containsString="0" containsNumber="1" containsInteger="1" minValue="0" maxValue="0"/>
    </cacheField>
    <cacheField name="Cotisations personnelles sociales" numFmtId="0">
      <sharedItems containsSemiMixedTypes="0" containsString="0" containsNumber="1" containsInteger="1" minValue="0" maxValue="0"/>
    </cacheField>
    <cacheField name="Cotisations personnelles pension" numFmtId="0">
      <sharedItems containsSemiMixedTypes="0" containsString="0" containsNumber="1" containsInteger="1" minValue="0" maxValue="0"/>
    </cacheField>
    <cacheField name="Cotisations spéciales de sécurité sociale" numFmtId="0">
      <sharedItems containsSemiMixedTypes="0" containsString="0" containsNumber="1" containsInteger="1" minValue="0" maxValue="0"/>
    </cacheField>
    <cacheField name="Mois" numFmtId="0" databaseField="0">
      <fieldGroup base="4">
        <rangePr groupBy="months" startDate="2018-01-01T00:00:00" endDate="2018-12-02T00:00:00"/>
        <groupItems count="14">
          <s v="&lt;01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ébastien DEROUBAIX" refreshedDate="43642.429641898147" createdVersion="6" refreshedVersion="6" minRefreshableVersion="3" recordCount="127">
  <cacheSource type="worksheet">
    <worksheetSource name="Tableau1"/>
  </cacheSource>
  <cacheFields count="7">
    <cacheField name="Période" numFmtId="17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6" base="0">
        <rangePr groupBy="days" startDate="2018-01-01T00:00:00" endDate="2018-12-02T00:00:00"/>
        <groupItems count="368">
          <s v="&lt;01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2/12/2018"/>
        </groupItems>
      </fieldGroup>
    </cacheField>
    <cacheField name="Nom" numFmtId="0">
      <sharedItems count="12">
        <s v="ASSILA "/>
        <s v="GERARD"/>
        <s v="GOETYNCK "/>
        <s v="GRACEFFA"/>
        <s v="GUEU TOUNA"/>
        <s v="LELOUP"/>
        <s v="RADELICKI"/>
        <s v="UYLENBROECK"/>
        <s v="VERMEIREN"/>
        <s v="YSABEAUX"/>
        <s v="DEBUNNE"/>
        <s v="LEMMENS"/>
      </sharedItems>
    </cacheField>
    <cacheField name="1Nbre jetons" numFmtId="0">
      <sharedItems containsSemiMixedTypes="0" containsString="0" containsNumber="1" containsInteger="1" minValue="0" maxValue="13"/>
    </cacheField>
    <cacheField name="Mt jeton non indexé" numFmtId="44">
      <sharedItems containsSemiMixedTypes="0" containsString="0" containsNumber="1" minValue="59.14" maxValue="88.02"/>
    </cacheField>
    <cacheField name="Index " numFmtId="164">
      <sharedItems containsSemiMixedTypes="0" containsString="0" containsNumber="1" minValue="1.6734" maxValue="1.7069000000000001"/>
    </cacheField>
    <cacheField name="1Mt brut payé" numFmtId="44">
      <sharedItems containsSemiMixedTypes="0" containsString="0" containsNumber="1" minValue="0" maxValue="1802.896056"/>
    </cacheField>
    <cacheField name="Mois" numFmtId="0" databaseField="0">
      <fieldGroup base="0">
        <rangePr groupBy="months" startDate="2018-01-01T00:00:00" endDate="2018-12-02T00:00:00"/>
        <groupItems count="14">
          <s v="&lt;01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n v="4394"/>
    <s v="BE56 2100 6414 9788                       "/>
    <n v="1"/>
    <x v="0"/>
    <n v="14"/>
    <s v="Eur"/>
    <n v="494.82"/>
    <n v="494.82"/>
    <n v="323.99"/>
    <n v="494.82"/>
    <n v="36"/>
    <s v="1010/11100/10"/>
    <n v="0"/>
    <n v="0"/>
    <n v="0"/>
    <n v="0"/>
    <n v="0"/>
  </r>
  <r>
    <x v="1"/>
    <n v="5978"/>
    <s v="BE78 2500 0922 4886                       "/>
    <n v="1"/>
    <x v="0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0"/>
    <n v="14"/>
    <s v="Eur"/>
    <n v="692.75"/>
    <n v="692.75"/>
    <n v="390.61"/>
    <n v="692.75"/>
    <n v="43.4"/>
    <s v="1010/11100/10"/>
    <n v="0"/>
    <n v="0"/>
    <n v="0"/>
    <n v="0"/>
    <n v="0"/>
  </r>
  <r>
    <x v="3"/>
    <n v="6394"/>
    <s v="BE43 2710 0097 6601                       "/>
    <n v="1"/>
    <x v="0"/>
    <n v="14"/>
    <s v="Eur"/>
    <n v="593.79"/>
    <n v="593.79"/>
    <n v="361.8"/>
    <n v="593.79"/>
    <n v="40.200000000000003"/>
    <s v="1010/11100/10"/>
    <n v="0"/>
    <n v="0"/>
    <n v="0"/>
    <n v="0"/>
    <n v="0"/>
  </r>
  <r>
    <x v="4"/>
    <n v="4392"/>
    <s v="BE61 0631 6737 1717                       "/>
    <n v="1"/>
    <x v="0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04 2100 3793 4631                       "/>
    <n v="1"/>
    <x v="0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0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0"/>
    <n v="14"/>
    <s v="Eur"/>
    <n v="296.89"/>
    <n v="296.89"/>
    <n v="194.39"/>
    <n v="296.89"/>
    <n v="21.6"/>
    <s v="1010/11100/10"/>
    <n v="0"/>
    <n v="0"/>
    <n v="0"/>
    <n v="0"/>
    <n v="0"/>
  </r>
  <r>
    <x v="8"/>
    <n v="5697"/>
    <s v="BE71 3100 9762 8869                       "/>
    <n v="1"/>
    <x v="0"/>
    <n v="14"/>
    <s v="Eur"/>
    <n v="593.79"/>
    <n v="593.79"/>
    <n v="281.39999999999998"/>
    <n v="593.79"/>
    <n v="120.6"/>
    <s v="1010/11100/10"/>
    <n v="0"/>
    <n v="0"/>
    <n v="0"/>
    <n v="0"/>
    <n v="0"/>
  </r>
  <r>
    <x v="9"/>
    <n v="5691"/>
    <s v="BE53 0014 0802 8253                       "/>
    <n v="1"/>
    <x v="0"/>
    <n v="14"/>
    <s v="Eur"/>
    <n v="1037.97"/>
    <n v="1037.97"/>
    <n v="585.26"/>
    <n v="1037.97"/>
    <n v="65.03"/>
    <s v="1010/11100/10"/>
    <n v="0"/>
    <n v="0"/>
    <n v="0"/>
    <n v="0"/>
    <n v="0"/>
  </r>
  <r>
    <x v="0"/>
    <n v="4394"/>
    <s v="BE56 2100 6414 9788                       "/>
    <n v="1"/>
    <x v="1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1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1"/>
    <n v="14"/>
    <s v="Eur"/>
    <n v="395.86"/>
    <n v="395.86"/>
    <n v="259.19"/>
    <n v="395.86"/>
    <n v="28.8"/>
    <s v="1010/11100/10"/>
    <n v="0"/>
    <n v="0"/>
    <n v="0"/>
    <n v="0"/>
    <n v="0"/>
  </r>
  <r>
    <x v="3"/>
    <n v="6394"/>
    <s v="BE43 2710 0097 6601                       "/>
    <n v="1"/>
    <x v="1"/>
    <n v="14"/>
    <s v="Eur"/>
    <n v="395.86"/>
    <n v="395.86"/>
    <n v="259.19"/>
    <n v="395.86"/>
    <n v="28.8"/>
    <s v="1010/11100/10"/>
    <n v="0"/>
    <n v="0"/>
    <n v="0"/>
    <n v="0"/>
    <n v="0"/>
  </r>
  <r>
    <x v="4"/>
    <n v="4392"/>
    <s v="BE61 0631 6737 1717                       "/>
    <n v="1"/>
    <x v="1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04 2100 3793 4631                       "/>
    <n v="1"/>
    <x v="1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1"/>
    <n v="14"/>
    <s v="Eur"/>
    <n v="395.86"/>
    <n v="395.86"/>
    <n v="273.58999999999997"/>
    <n v="395.86"/>
    <n v="14.4"/>
    <s v="1010/11100/10"/>
    <n v="0"/>
    <n v="0"/>
    <n v="0"/>
    <n v="0"/>
    <n v="0"/>
  </r>
  <r>
    <x v="7"/>
    <n v="6173"/>
    <s v="BE74 0632 4999 5307                       "/>
    <n v="1"/>
    <x v="1"/>
    <n v="14"/>
    <s v="Eur"/>
    <n v="692.75"/>
    <n v="692.75"/>
    <n v="390.61"/>
    <n v="692.75"/>
    <n v="43.4"/>
    <s v="1010/11100/10"/>
    <n v="0"/>
    <n v="0"/>
    <n v="0"/>
    <n v="0"/>
    <n v="0"/>
  </r>
  <r>
    <x v="8"/>
    <n v="5697"/>
    <s v="BE71 3100 9762 8869                       "/>
    <n v="1"/>
    <x v="1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1"/>
    <n v="14"/>
    <s v="Eur"/>
    <n v="692.75"/>
    <n v="692.75"/>
    <n v="390.61"/>
    <n v="692.75"/>
    <n v="43.4"/>
    <s v="1010/11100/10"/>
    <n v="0"/>
    <n v="0"/>
    <n v="0"/>
    <n v="0"/>
    <n v="0"/>
  </r>
  <r>
    <x v="0"/>
    <n v="4394"/>
    <s v="BE56 2100 6414 9788                       "/>
    <n v="1"/>
    <x v="2"/>
    <n v="14"/>
    <s v="Eur"/>
    <n v="692.75"/>
    <n v="692.75"/>
    <n v="390.61"/>
    <n v="692.75"/>
    <n v="43.4"/>
    <s v="1010/11100/10"/>
    <n v="0"/>
    <n v="0"/>
    <n v="0"/>
    <n v="0"/>
    <n v="0"/>
  </r>
  <r>
    <x v="1"/>
    <n v="5978"/>
    <s v="BE78 2500 0922 4886                       "/>
    <n v="1"/>
    <x v="2"/>
    <n v="14"/>
    <s v="Eur"/>
    <n v="494.82"/>
    <n v="494.82"/>
    <n v="251.99"/>
    <n v="494.82"/>
    <n v="108"/>
    <s v="1010/11100/10"/>
    <n v="0"/>
    <n v="0"/>
    <n v="0"/>
    <n v="0"/>
    <n v="0"/>
  </r>
  <r>
    <x v="2"/>
    <n v="3901"/>
    <s v="BE34 0012 4079 4290                       "/>
    <n v="2"/>
    <x v="2"/>
    <n v="14"/>
    <s v="Eur"/>
    <n v="989.65"/>
    <n v="989.65"/>
    <n v="558.02"/>
    <n v="989.65"/>
    <n v="62"/>
    <s v="1010/11100/10"/>
    <n v="0"/>
    <n v="0"/>
    <n v="0"/>
    <n v="0"/>
    <n v="0"/>
  </r>
  <r>
    <x v="3"/>
    <n v="6394"/>
    <s v="BE43 2710 0097 6601                       "/>
    <n v="1"/>
    <x v="2"/>
    <n v="14"/>
    <s v="Eur"/>
    <n v="890.68"/>
    <n v="890.68"/>
    <n v="502.22"/>
    <n v="890.68"/>
    <n v="55.8"/>
    <s v="1010/11100/10"/>
    <n v="0"/>
    <n v="0"/>
    <n v="0"/>
    <n v="0"/>
    <n v="0"/>
  </r>
  <r>
    <x v="4"/>
    <n v="4392"/>
    <s v="BE61 0631 6737 1717                       "/>
    <n v="1"/>
    <x v="2"/>
    <n v="14"/>
    <s v="Eur"/>
    <n v="791.72"/>
    <n v="791.72"/>
    <n v="446.42"/>
    <n v="791.72"/>
    <n v="49.6"/>
    <s v="1010/11100/10"/>
    <n v="0"/>
    <n v="0"/>
    <n v="0"/>
    <n v="0"/>
    <n v="0"/>
  </r>
  <r>
    <x v="5"/>
    <n v="6747"/>
    <s v="BE04 2100 3793 4631                       "/>
    <n v="1"/>
    <x v="2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2"/>
    <n v="14"/>
    <s v="Eur"/>
    <n v="593.79"/>
    <n v="593.79"/>
    <n v="381.9"/>
    <n v="593.79"/>
    <n v="20.100000000000001"/>
    <s v="1010/11100/10"/>
    <n v="0"/>
    <n v="0"/>
    <n v="0"/>
    <n v="0"/>
    <n v="0"/>
  </r>
  <r>
    <x v="7"/>
    <n v="6173"/>
    <s v="BE74 0632 4999 5307                       "/>
    <n v="1"/>
    <x v="2"/>
    <n v="14"/>
    <s v="Eur"/>
    <n v="1286.54"/>
    <n v="1286.54"/>
    <n v="725.42"/>
    <n v="1286.54"/>
    <n v="80.599999999999994"/>
    <s v="1010/11100/10"/>
    <n v="0"/>
    <n v="0"/>
    <n v="0"/>
    <n v="0"/>
    <n v="0"/>
  </r>
  <r>
    <x v="8"/>
    <n v="5697"/>
    <s v="BE71 3100 9762 8869                       "/>
    <n v="1"/>
    <x v="2"/>
    <n v="14"/>
    <s v="Eur"/>
    <n v="1187.58"/>
    <n v="1187.58"/>
    <n v="520.80999999999995"/>
    <n v="1187.58"/>
    <n v="223.21"/>
    <s v="1010/11100/10"/>
    <n v="0"/>
    <n v="0"/>
    <n v="0"/>
    <n v="0"/>
    <n v="0"/>
  </r>
  <r>
    <x v="9"/>
    <n v="5691"/>
    <s v="BE53 0014 0802 8253                       "/>
    <n v="1"/>
    <x v="2"/>
    <n v="14"/>
    <s v="Eur"/>
    <n v="1088.6099999999999"/>
    <n v="1088.6099999999999"/>
    <n v="613.82000000000005"/>
    <n v="1088.6099999999999"/>
    <n v="68.2"/>
    <s v="1010/11100/10"/>
    <n v="0"/>
    <n v="0"/>
    <n v="0"/>
    <n v="0"/>
    <n v="0"/>
  </r>
  <r>
    <x v="0"/>
    <n v="4394"/>
    <s v="BE56 2100 6414 9788                       "/>
    <n v="1"/>
    <x v="3"/>
    <n v="14"/>
    <s v="Eur"/>
    <n v="494.82"/>
    <n v="494.82"/>
    <n v="323.99"/>
    <n v="494.82"/>
    <n v="36"/>
    <s v="1010/11100/10"/>
    <n v="0"/>
    <n v="0"/>
    <n v="0"/>
    <n v="0"/>
    <n v="0"/>
  </r>
  <r>
    <x v="1"/>
    <n v="5978"/>
    <s v="BE78 2500 0922 4886                       "/>
    <n v="1"/>
    <x v="3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3"/>
    <n v="14"/>
    <s v="Eur"/>
    <n v="296.89"/>
    <n v="296.89"/>
    <n v="194.39"/>
    <n v="296.89"/>
    <n v="21.6"/>
    <s v="1010/11100/10"/>
    <n v="0"/>
    <n v="0"/>
    <n v="0"/>
    <n v="0"/>
    <n v="0"/>
  </r>
  <r>
    <x v="3"/>
    <n v="6394"/>
    <s v="BE43 2710 0097 6601                       "/>
    <n v="1"/>
    <x v="3"/>
    <n v="14"/>
    <s v="Eur"/>
    <n v="296.89"/>
    <n v="296.89"/>
    <n v="194.39"/>
    <n v="296.89"/>
    <n v="21.6"/>
    <s v="1010/11100/10"/>
    <n v="0"/>
    <n v="0"/>
    <n v="0"/>
    <n v="0"/>
    <n v="0"/>
  </r>
  <r>
    <x v="4"/>
    <n v="4392"/>
    <s v="BE61 0631 6737 1717                       "/>
    <n v="1"/>
    <x v="3"/>
    <n v="14"/>
    <s v="Eur"/>
    <n v="395.86"/>
    <n v="395.86"/>
    <n v="259.19"/>
    <n v="395.86"/>
    <n v="28.8"/>
    <s v="1010/11100/10"/>
    <n v="0"/>
    <n v="0"/>
    <n v="0"/>
    <n v="0"/>
    <n v="0"/>
  </r>
  <r>
    <x v="5"/>
    <n v="6747"/>
    <s v="BE04 2100 3793 4631                       "/>
    <n v="1"/>
    <x v="3"/>
    <n v="14"/>
    <s v="Eur"/>
    <n v="98.96"/>
    <n v="98.96"/>
    <n v="50.4"/>
    <n v="98.96"/>
    <n v="21.6"/>
    <s v="1010/11100/10"/>
    <n v="0"/>
    <n v="0"/>
    <n v="0"/>
    <n v="0"/>
    <n v="0"/>
  </r>
  <r>
    <x v="6"/>
    <n v="6442"/>
    <s v="BE82 0013 0102 9068                       "/>
    <n v="1"/>
    <x v="3"/>
    <n v="14"/>
    <s v="Eur"/>
    <n v="593.79"/>
    <n v="593.79"/>
    <n v="381.9"/>
    <n v="593.79"/>
    <n v="20.100000000000001"/>
    <s v="1010/11100/10"/>
    <n v="0"/>
    <n v="0"/>
    <n v="0"/>
    <n v="0"/>
    <n v="0"/>
  </r>
  <r>
    <x v="7"/>
    <n v="6173"/>
    <s v="BE74 0632 4999 5307                       "/>
    <n v="1"/>
    <x v="3"/>
    <n v="14"/>
    <s v="Eur"/>
    <n v="593.79"/>
    <n v="593.79"/>
    <n v="361.8"/>
    <n v="593.79"/>
    <n v="40.200000000000003"/>
    <s v="1010/11100/10"/>
    <n v="0"/>
    <n v="0"/>
    <n v="0"/>
    <n v="0"/>
    <n v="0"/>
  </r>
  <r>
    <x v="8"/>
    <n v="5697"/>
    <s v="BE71 3100 9762 8869                       "/>
    <n v="1"/>
    <x v="3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3"/>
    <n v="14"/>
    <s v="Eur"/>
    <n v="890.68"/>
    <n v="890.68"/>
    <n v="502.22"/>
    <n v="890.68"/>
    <n v="55.8"/>
    <s v="1010/11100/10"/>
    <n v="0"/>
    <n v="0"/>
    <n v="0"/>
    <n v="0"/>
    <n v="0"/>
  </r>
  <r>
    <x v="0"/>
    <n v="4394"/>
    <s v="BE56 2100 6414 9788                       "/>
    <n v="1"/>
    <x v="4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4"/>
    <n v="14"/>
    <s v="Eur"/>
    <n v="395.86"/>
    <n v="395.86"/>
    <n v="201.59"/>
    <n v="395.86"/>
    <n v="86.4"/>
    <s v="1010/11100/10"/>
    <n v="0"/>
    <n v="0"/>
    <n v="0"/>
    <n v="0"/>
    <n v="0"/>
  </r>
  <r>
    <x v="2"/>
    <n v="3901"/>
    <s v="BE34 0012 4079 4290                       "/>
    <n v="2"/>
    <x v="4"/>
    <n v="14"/>
    <s v="Eur"/>
    <n v="494.82"/>
    <n v="494.82"/>
    <n v="323.99"/>
    <n v="494.82"/>
    <n v="36"/>
    <s v="1010/11100/10"/>
    <n v="0"/>
    <n v="0"/>
    <n v="0"/>
    <n v="0"/>
    <n v="0"/>
  </r>
  <r>
    <x v="3"/>
    <n v="6394"/>
    <s v="BE43 2710 0097 6601                       "/>
    <n v="1"/>
    <x v="4"/>
    <n v="14"/>
    <s v="Eur"/>
    <n v="494.82"/>
    <n v="494.82"/>
    <n v="323.99"/>
    <n v="494.82"/>
    <n v="36"/>
    <s v="1010/11100/10"/>
    <n v="0"/>
    <n v="0"/>
    <n v="0"/>
    <n v="0"/>
    <n v="0"/>
  </r>
  <r>
    <x v="4"/>
    <n v="4392"/>
    <s v="BE61 0631 6737 1717                       "/>
    <n v="1"/>
    <x v="4"/>
    <n v="14"/>
    <s v="Eur"/>
    <n v="494.82"/>
    <n v="494.82"/>
    <n v="323.99"/>
    <n v="494.82"/>
    <n v="36"/>
    <s v="1010/11100/10"/>
    <n v="0"/>
    <n v="0"/>
    <n v="0"/>
    <n v="0"/>
    <n v="0"/>
  </r>
  <r>
    <x v="5"/>
    <n v="6747"/>
    <s v="BE04 2100 3793 4631                       "/>
    <n v="1"/>
    <x v="4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4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4"/>
    <n v="14"/>
    <s v="Eur"/>
    <n v="791.72"/>
    <n v="791.72"/>
    <n v="446.42"/>
    <n v="791.72"/>
    <n v="49.6"/>
    <s v="1010/11100/10"/>
    <n v="0"/>
    <n v="0"/>
    <n v="0"/>
    <n v="0"/>
    <n v="0"/>
  </r>
  <r>
    <x v="8"/>
    <n v="5697"/>
    <s v="BE71 3100 9762 8869                       "/>
    <n v="1"/>
    <x v="4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4"/>
    <n v="14"/>
    <s v="Eur"/>
    <n v="791.72"/>
    <n v="791.72"/>
    <n v="446.42"/>
    <n v="791.72"/>
    <n v="49.6"/>
    <s v="1010/11100/10"/>
    <n v="0"/>
    <n v="0"/>
    <n v="0"/>
    <n v="0"/>
    <n v="0"/>
  </r>
  <r>
    <x v="0"/>
    <n v="4394"/>
    <s v="BE56 2100 6414 9788                       "/>
    <n v="1"/>
    <x v="5"/>
    <n v="14"/>
    <s v="Eur"/>
    <n v="692.75"/>
    <n v="692.75"/>
    <n v="390.61"/>
    <n v="692.75"/>
    <n v="43.4"/>
    <s v="1010/11100/10"/>
    <n v="0"/>
    <n v="0"/>
    <n v="0"/>
    <n v="0"/>
    <n v="0"/>
  </r>
  <r>
    <x v="1"/>
    <n v="5978"/>
    <s v="BE78 2500 0922 4886                       "/>
    <n v="1"/>
    <x v="5"/>
    <n v="14"/>
    <s v="Eur"/>
    <n v="494.82"/>
    <n v="494.82"/>
    <n v="251.99"/>
    <n v="494.82"/>
    <n v="108"/>
    <s v="1010/11100/10"/>
    <n v="0"/>
    <n v="0"/>
    <n v="0"/>
    <n v="0"/>
    <n v="0"/>
  </r>
  <r>
    <x v="2"/>
    <n v="3901"/>
    <s v="BE34 0012 4079 4290                       "/>
    <n v="2"/>
    <x v="5"/>
    <n v="14"/>
    <s v="Eur"/>
    <n v="692.75"/>
    <n v="692.75"/>
    <n v="390.61"/>
    <n v="692.75"/>
    <n v="43.4"/>
    <s v="1010/11100/10"/>
    <n v="0"/>
    <n v="0"/>
    <n v="0"/>
    <n v="0"/>
    <n v="0"/>
  </r>
  <r>
    <x v="3"/>
    <n v="6394"/>
    <s v="BE43 2710 0097 6601                       "/>
    <n v="1"/>
    <x v="5"/>
    <n v="14"/>
    <s v="Eur"/>
    <n v="494.82"/>
    <n v="494.82"/>
    <n v="323.99"/>
    <n v="494.82"/>
    <n v="36"/>
    <s v="1010/11100/10"/>
    <n v="0"/>
    <n v="0"/>
    <n v="0"/>
    <n v="0"/>
    <n v="0"/>
  </r>
  <r>
    <x v="4"/>
    <n v="4392"/>
    <s v="BE61 0631 6737 1717                       "/>
    <n v="1"/>
    <x v="5"/>
    <n v="14"/>
    <s v="Eur"/>
    <n v="692.75"/>
    <n v="692.75"/>
    <n v="390.61"/>
    <n v="692.75"/>
    <n v="43.4"/>
    <s v="1010/11100/10"/>
    <n v="0"/>
    <n v="0"/>
    <n v="0"/>
    <n v="0"/>
    <n v="0"/>
  </r>
  <r>
    <x v="5"/>
    <n v="6747"/>
    <s v="BE04 2100 3793 4631                       "/>
    <n v="1"/>
    <x v="5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5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5"/>
    <n v="14"/>
    <s v="Eur"/>
    <n v="791.72"/>
    <n v="791.72"/>
    <n v="446.42"/>
    <n v="791.72"/>
    <n v="49.6"/>
    <s v="1010/11100/10"/>
    <n v="0"/>
    <n v="0"/>
    <n v="0"/>
    <n v="0"/>
    <n v="0"/>
  </r>
  <r>
    <x v="8"/>
    <n v="5697"/>
    <s v="BE71 3100 9762 8869                       "/>
    <n v="1"/>
    <x v="5"/>
    <n v="14"/>
    <s v="Eur"/>
    <n v="494.82"/>
    <n v="494.82"/>
    <n v="251.99"/>
    <n v="494.82"/>
    <n v="108"/>
    <s v="1010/11100/10"/>
    <n v="0"/>
    <n v="0"/>
    <n v="0"/>
    <n v="0"/>
    <n v="0"/>
  </r>
  <r>
    <x v="9"/>
    <n v="5691"/>
    <s v="BE53 0014 0802 8253                       "/>
    <n v="1"/>
    <x v="5"/>
    <n v="14"/>
    <s v="Eur"/>
    <n v="890.68"/>
    <n v="890.68"/>
    <n v="502.22"/>
    <n v="890.68"/>
    <n v="55.8"/>
    <s v="1010/11100/10"/>
    <n v="0"/>
    <n v="0"/>
    <n v="0"/>
    <n v="0"/>
    <n v="0"/>
  </r>
  <r>
    <x v="0"/>
    <n v="4394"/>
    <s v="BE56 2100 6414 9788                       "/>
    <n v="1"/>
    <x v="6"/>
    <n v="14"/>
    <s v="Eur"/>
    <n v="296.89"/>
    <n v="296.89"/>
    <n v="194.39"/>
    <n v="296.89"/>
    <n v="21.6"/>
    <s v="1010/11100/10"/>
    <n v="0"/>
    <n v="0"/>
    <n v="0"/>
    <n v="0"/>
    <n v="0"/>
  </r>
  <r>
    <x v="1"/>
    <n v="5978"/>
    <s v="BE78 2500 0922 4886                       "/>
    <n v="1"/>
    <x v="6"/>
    <n v="14"/>
    <s v="Eur"/>
    <n v="395.86"/>
    <n v="395.86"/>
    <n v="201.59"/>
    <n v="395.86"/>
    <n v="86.4"/>
    <s v="1010/11100/10"/>
    <n v="0"/>
    <n v="0"/>
    <n v="0"/>
    <n v="0"/>
    <n v="0"/>
  </r>
  <r>
    <x v="2"/>
    <n v="3901"/>
    <s v="BE34 0012 4079 4290                       "/>
    <n v="2"/>
    <x v="6"/>
    <n v="14"/>
    <s v="Eur"/>
    <n v="395.86"/>
    <n v="395.86"/>
    <n v="259.19"/>
    <n v="395.86"/>
    <n v="28.8"/>
    <s v="1010/11100/10"/>
    <n v="0"/>
    <n v="0"/>
    <n v="0"/>
    <n v="0"/>
    <n v="0"/>
  </r>
  <r>
    <x v="3"/>
    <n v="6394"/>
    <s v="BE43 2710 0097 6601                       "/>
    <n v="1"/>
    <x v="6"/>
    <n v="14"/>
    <s v="Eur"/>
    <n v="692.75"/>
    <n v="692.75"/>
    <n v="390.61"/>
    <n v="692.75"/>
    <n v="43.4"/>
    <s v="1010/11100/10"/>
    <n v="0"/>
    <n v="0"/>
    <n v="0"/>
    <n v="0"/>
    <n v="0"/>
  </r>
  <r>
    <x v="4"/>
    <n v="4392"/>
    <s v="BE61 0631 6737 1717                       "/>
    <n v="1"/>
    <x v="6"/>
    <n v="14"/>
    <s v="Eur"/>
    <n v="791.72"/>
    <n v="791.72"/>
    <n v="446.42"/>
    <n v="791.72"/>
    <n v="49.6"/>
    <s v="1010/11100/10"/>
    <n v="0"/>
    <n v="0"/>
    <n v="0"/>
    <n v="0"/>
    <n v="0"/>
  </r>
  <r>
    <x v="5"/>
    <n v="6747"/>
    <s v="BE04 2100 3793 4631                       "/>
    <n v="1"/>
    <x v="6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6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6"/>
    <n v="14"/>
    <s v="Eur"/>
    <n v="395.86"/>
    <n v="395.86"/>
    <n v="259.19"/>
    <n v="395.86"/>
    <n v="28.8"/>
    <s v="1010/11100/10"/>
    <n v="0"/>
    <n v="0"/>
    <n v="0"/>
    <n v="0"/>
    <n v="0"/>
  </r>
  <r>
    <x v="7"/>
    <n v="6173"/>
    <s v="BE74 0632 4999 5307                       "/>
    <n v="1"/>
    <x v="7"/>
    <n v="14"/>
    <s v="Eur"/>
    <n v="1767.48"/>
    <n v="1767.48"/>
    <n v="996.6"/>
    <n v="1767.48"/>
    <n v="110.73"/>
    <s v="1010/11100/10"/>
    <n v="0"/>
    <n v="0"/>
    <n v="0"/>
    <n v="0"/>
    <n v="0"/>
  </r>
  <r>
    <x v="8"/>
    <n v="5697"/>
    <s v="BE71 3100 9762 8869                       "/>
    <n v="1"/>
    <x v="6"/>
    <n v="14"/>
    <s v="Eur"/>
    <n v="791.72"/>
    <n v="791.72"/>
    <n v="347.21"/>
    <n v="791.72"/>
    <n v="148.81"/>
    <s v="1010/11100/10"/>
    <n v="0"/>
    <n v="0"/>
    <n v="0"/>
    <n v="0"/>
    <n v="0"/>
  </r>
  <r>
    <x v="9"/>
    <n v="5691"/>
    <s v="BE53 0014 0802 8253                       "/>
    <n v="1"/>
    <x v="6"/>
    <n v="14"/>
    <s v="Eur"/>
    <n v="1187.58"/>
    <n v="1187.58"/>
    <n v="669.62"/>
    <n v="1187.58"/>
    <n v="74.400000000000006"/>
    <s v="1010/11100/10"/>
    <n v="0"/>
    <n v="0"/>
    <n v="0"/>
    <n v="0"/>
    <n v="0"/>
  </r>
  <r>
    <x v="0"/>
    <n v="4394"/>
    <s v="BE56 2100 6414 9788                       "/>
    <n v="1"/>
    <x v="7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7"/>
    <n v="14"/>
    <s v="Eur"/>
    <n v="98.96"/>
    <n v="98.96"/>
    <n v="50.4"/>
    <n v="98.96"/>
    <n v="21.6"/>
    <s v="1010/11100/10"/>
    <n v="0"/>
    <n v="0"/>
    <n v="0"/>
    <n v="0"/>
    <n v="0"/>
  </r>
  <r>
    <x v="2"/>
    <n v="3901"/>
    <s v="BE34 0012 4079 4290                       "/>
    <n v="2"/>
    <x v="7"/>
    <n v="14"/>
    <s v="Eur"/>
    <n v="98.96"/>
    <n v="98.96"/>
    <n v="64.8"/>
    <n v="98.96"/>
    <n v="7.2"/>
    <s v="1010/11100/10"/>
    <n v="0"/>
    <n v="0"/>
    <n v="0"/>
    <n v="0"/>
    <n v="0"/>
  </r>
  <r>
    <x v="3"/>
    <n v="6394"/>
    <s v="BE43 2710 0097 6601                       "/>
    <n v="1"/>
    <x v="7"/>
    <n v="14"/>
    <s v="Eur"/>
    <n v="296.89"/>
    <n v="296.89"/>
    <n v="194.39"/>
    <n v="296.89"/>
    <n v="21.6"/>
    <s v="1010/11100/10"/>
    <n v="0"/>
    <n v="0"/>
    <n v="0"/>
    <n v="0"/>
    <n v="0"/>
  </r>
  <r>
    <x v="4"/>
    <n v="4392"/>
    <s v="BE61 0631 6737 1717                       "/>
    <n v="1"/>
    <x v="7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49 7506 8720 7271                       "/>
    <n v="1"/>
    <x v="7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7"/>
    <n v="14"/>
    <s v="Eur"/>
    <n v="395.86"/>
    <n v="395.86"/>
    <n v="273.58999999999997"/>
    <n v="395.86"/>
    <n v="14.4"/>
    <s v="1010/11100/10"/>
    <n v="0"/>
    <n v="0"/>
    <n v="0"/>
    <n v="0"/>
    <n v="0"/>
  </r>
  <r>
    <x v="7"/>
    <n v="6173"/>
    <s v="BE74 0632 4999 5307                       "/>
    <n v="1"/>
    <x v="7"/>
    <n v="14"/>
    <s v="Eur"/>
    <n v="98.96"/>
    <n v="98.96"/>
    <n v="55.8"/>
    <n v="98.96"/>
    <n v="6.2"/>
    <s v="1010/11100/10"/>
    <n v="0"/>
    <n v="0"/>
    <n v="0"/>
    <n v="0"/>
    <n v="0"/>
  </r>
  <r>
    <x v="7"/>
    <n v="6173"/>
    <s v="BE74 0632 4999 5307                       "/>
    <n v="1"/>
    <x v="8"/>
    <n v="14"/>
    <s v="Eur"/>
    <n v="1620.19"/>
    <n v="1620.19"/>
    <n v="913.54"/>
    <n v="1620.19"/>
    <n v="101.51"/>
    <s v="1010/11100/10"/>
    <n v="0"/>
    <n v="0"/>
    <n v="0"/>
    <n v="0"/>
    <n v="0"/>
  </r>
  <r>
    <x v="8"/>
    <n v="5697"/>
    <s v="BE71 3100 9762 8869                       "/>
    <n v="1"/>
    <x v="7"/>
    <n v="14"/>
    <s v="Eur"/>
    <n v="395.86"/>
    <n v="395.86"/>
    <n v="201.59"/>
    <n v="395.86"/>
    <n v="86.4"/>
    <s v="1010/11100/10"/>
    <n v="0"/>
    <n v="0"/>
    <n v="0"/>
    <n v="0"/>
    <n v="0"/>
  </r>
  <r>
    <x v="9"/>
    <n v="5691"/>
    <s v="BE53 0014 0802 8253                       "/>
    <n v="1"/>
    <x v="7"/>
    <n v="14"/>
    <s v="Eur"/>
    <n v="692.75"/>
    <n v="692.75"/>
    <n v="390.61"/>
    <n v="692.75"/>
    <n v="43.4"/>
    <s v="1010/11100/10"/>
    <n v="0"/>
    <n v="0"/>
    <n v="0"/>
    <n v="0"/>
    <n v="0"/>
  </r>
  <r>
    <x v="0"/>
    <n v="4394"/>
    <s v="BE56 2100 6414 9788                       "/>
    <n v="1"/>
    <x v="8"/>
    <n v="14"/>
    <s v="Eur"/>
    <n v="890.68"/>
    <n v="890.68"/>
    <n v="502.22"/>
    <n v="890.68"/>
    <n v="55.8"/>
    <s v="1010/11100/10"/>
    <n v="0"/>
    <n v="0"/>
    <n v="0"/>
    <n v="0"/>
    <n v="0"/>
  </r>
  <r>
    <x v="1"/>
    <n v="5978"/>
    <s v="BE78 2500 0922 4886                       "/>
    <n v="1"/>
    <x v="8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8"/>
    <n v="14"/>
    <s v="Eur"/>
    <n v="989.65"/>
    <n v="989.65"/>
    <n v="558.02"/>
    <n v="989.65"/>
    <n v="62"/>
    <s v="1010/11100/10"/>
    <n v="0"/>
    <n v="0"/>
    <n v="0"/>
    <n v="0"/>
    <n v="0"/>
  </r>
  <r>
    <x v="3"/>
    <n v="6394"/>
    <s v="BE43 2710 0097 6601                       "/>
    <n v="1"/>
    <x v="8"/>
    <n v="14"/>
    <s v="Eur"/>
    <n v="989.65"/>
    <n v="989.65"/>
    <n v="558.02"/>
    <n v="989.65"/>
    <n v="62"/>
    <s v="1010/11100/10"/>
    <n v="0"/>
    <n v="0"/>
    <n v="0"/>
    <n v="0"/>
    <n v="0"/>
  </r>
  <r>
    <x v="4"/>
    <n v="4392"/>
    <s v="BE61 0631 6737 1717                       "/>
    <n v="1"/>
    <x v="8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49 7506 8720 7271                       "/>
    <n v="1"/>
    <x v="8"/>
    <n v="14"/>
    <s v="Eur"/>
    <n v="791.72"/>
    <n v="791.72"/>
    <n v="347.21"/>
    <n v="791.72"/>
    <n v="148.81"/>
    <s v="1010/11100/10"/>
    <n v="0"/>
    <n v="0"/>
    <n v="0"/>
    <n v="0"/>
    <n v="0"/>
  </r>
  <r>
    <x v="6"/>
    <n v="6442"/>
    <s v="BE82 0013 0102 9068                       "/>
    <n v="1"/>
    <x v="8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8"/>
    <n v="14"/>
    <s v="Eur"/>
    <n v="890.68"/>
    <n v="890.68"/>
    <n v="502.22"/>
    <n v="890.68"/>
    <n v="55.8"/>
    <s v="1010/11100/10"/>
    <n v="0"/>
    <n v="0"/>
    <n v="0"/>
    <n v="0"/>
    <n v="0"/>
  </r>
  <r>
    <x v="8"/>
    <n v="5697"/>
    <s v="BE71 3100 9762 8869                       "/>
    <n v="1"/>
    <x v="8"/>
    <n v="14"/>
    <s v="Eur"/>
    <n v="791.72"/>
    <n v="791.72"/>
    <n v="347.21"/>
    <n v="791.72"/>
    <n v="148.81"/>
    <s v="1010/11100/10"/>
    <n v="0"/>
    <n v="0"/>
    <n v="0"/>
    <n v="0"/>
    <n v="0"/>
  </r>
  <r>
    <x v="9"/>
    <n v="5691"/>
    <s v="BE53 0014 0802 8253                       "/>
    <n v="1"/>
    <x v="8"/>
    <n v="14"/>
    <s v="Eur"/>
    <n v="791.72"/>
    <n v="791.72"/>
    <n v="446.42"/>
    <n v="791.72"/>
    <n v="49.6"/>
    <s v="1010/11100/10"/>
    <n v="0"/>
    <n v="0"/>
    <n v="0"/>
    <n v="0"/>
    <n v="0"/>
  </r>
  <r>
    <x v="0"/>
    <n v="4394"/>
    <s v="BE56 2100 6414 9788                       "/>
    <n v="1"/>
    <x v="9"/>
    <n v="14"/>
    <s v="Eur"/>
    <n v="1211.3499999999999"/>
    <n v="1211.3499999999999"/>
    <n v="683.03"/>
    <n v="1211.3499999999999"/>
    <n v="75.89"/>
    <s v="1010/11100/10"/>
    <n v="0"/>
    <n v="0"/>
    <n v="0"/>
    <n v="0"/>
    <n v="0"/>
  </r>
  <r>
    <x v="1"/>
    <n v="5978"/>
    <s v="BE78 2500 0922 4886                       "/>
    <n v="1"/>
    <x v="9"/>
    <n v="14"/>
    <s v="Eur"/>
    <n v="201.89"/>
    <n v="201.89"/>
    <n v="102.82"/>
    <n v="201.89"/>
    <n v="44.06"/>
    <s v="1010/11100/10"/>
    <n v="0"/>
    <n v="0"/>
    <n v="0"/>
    <n v="0"/>
    <n v="0"/>
  </r>
  <r>
    <x v="2"/>
    <n v="3901"/>
    <s v="BE34 0012 4079 4290                       "/>
    <n v="2"/>
    <x v="9"/>
    <n v="14"/>
    <s v="Eur"/>
    <n v="1009.46"/>
    <n v="1009.46"/>
    <n v="569.19000000000005"/>
    <n v="1009.46"/>
    <n v="63.24"/>
    <s v="1010/11100/10"/>
    <n v="0"/>
    <n v="0"/>
    <n v="0"/>
    <n v="0"/>
    <n v="0"/>
  </r>
  <r>
    <x v="3"/>
    <n v="6394"/>
    <s v="BE43 2710 0097 6601                       "/>
    <n v="1"/>
    <x v="9"/>
    <n v="14"/>
    <s v="Eur"/>
    <n v="504.73"/>
    <n v="504.73"/>
    <n v="307.54000000000002"/>
    <n v="504.73"/>
    <n v="34.17"/>
    <s v="1010/11100/10"/>
    <n v="0"/>
    <n v="0"/>
    <n v="0"/>
    <n v="0"/>
    <n v="0"/>
  </r>
  <r>
    <x v="4"/>
    <n v="4392"/>
    <s v="BE61 0631 6737 1717                       "/>
    <n v="1"/>
    <x v="9"/>
    <n v="14"/>
    <s v="Eur"/>
    <n v="1211.3499999999999"/>
    <n v="1211.3499999999999"/>
    <n v="683.03"/>
    <n v="1211.3499999999999"/>
    <n v="75.89"/>
    <s v="1010/11100/10"/>
    <n v="0"/>
    <n v="0"/>
    <n v="0"/>
    <n v="0"/>
    <n v="0"/>
  </r>
  <r>
    <x v="5"/>
    <n v="6747"/>
    <s v="BE49 7506 8720 7271                       "/>
    <n v="1"/>
    <x v="9"/>
    <n v="14"/>
    <s v="Eur"/>
    <n v="605.67999999999995"/>
    <n v="605.67999999999995"/>
    <n v="287.02999999999997"/>
    <n v="605.67999999999995"/>
    <n v="123.02"/>
    <s v="1010/11100/10"/>
    <n v="0"/>
    <n v="0"/>
    <n v="0"/>
    <n v="0"/>
    <n v="0"/>
  </r>
  <r>
    <x v="6"/>
    <n v="6442"/>
    <s v="BE82 0013 0102 9068                       "/>
    <n v="1"/>
    <x v="9"/>
    <n v="14"/>
    <s v="Eur"/>
    <n v="605.67999999999995"/>
    <n v="605.67999999999995"/>
    <n v="389.55"/>
    <n v="605.67999999999995"/>
    <n v="20.5"/>
    <s v="1010/11100/10"/>
    <n v="0"/>
    <n v="0"/>
    <n v="0"/>
    <n v="0"/>
    <n v="0"/>
  </r>
  <r>
    <x v="7"/>
    <n v="6173"/>
    <s v="BE74 0632 4999 5307                       "/>
    <n v="1"/>
    <x v="9"/>
    <n v="14"/>
    <s v="Eur"/>
    <n v="908.51"/>
    <n v="908.51"/>
    <n v="512.27"/>
    <n v="908.51"/>
    <n v="56.92"/>
    <s v="1010/11100/10"/>
    <n v="0"/>
    <n v="0"/>
    <n v="0"/>
    <n v="0"/>
    <n v="0"/>
  </r>
  <r>
    <x v="8"/>
    <n v="5697"/>
    <s v="BE71 3100 9762 8869                       "/>
    <n v="1"/>
    <x v="9"/>
    <n v="14"/>
    <s v="Eur"/>
    <n v="908.51"/>
    <n v="908.51"/>
    <n v="398.43"/>
    <n v="908.51"/>
    <n v="170.76"/>
    <s v="1010/11100/10"/>
    <n v="0"/>
    <n v="0"/>
    <n v="0"/>
    <n v="0"/>
    <n v="0"/>
  </r>
  <r>
    <x v="9"/>
    <n v="5691"/>
    <s v="BE53 0014 0802 8253                       "/>
    <n v="1"/>
    <x v="9"/>
    <n v="14"/>
    <s v="Eur"/>
    <n v="1009.46"/>
    <n v="1009.46"/>
    <n v="569.19000000000005"/>
    <n v="1009.46"/>
    <n v="63.24"/>
    <s v="1010/11100/10"/>
    <n v="0"/>
    <n v="0"/>
    <n v="0"/>
    <n v="0"/>
    <n v="0"/>
  </r>
  <r>
    <x v="0"/>
    <n v="4394"/>
    <s v="BE56 2100 6414 9788                       "/>
    <n v="1"/>
    <x v="10"/>
    <n v="14"/>
    <s v="Eur"/>
    <n v="706.62"/>
    <n v="706.62"/>
    <n v="398.43"/>
    <n v="706.62"/>
    <n v="44.27"/>
    <s v="1010/11100/10"/>
    <n v="0"/>
    <n v="0"/>
    <n v="0"/>
    <n v="0"/>
    <n v="0"/>
  </r>
  <r>
    <x v="1"/>
    <n v="5978"/>
    <s v="BE78 2500 0922 4886                       "/>
    <n v="1"/>
    <x v="10"/>
    <n v="14"/>
    <s v="Eur"/>
    <n v="403.78"/>
    <n v="403.78"/>
    <n v="205.62"/>
    <n v="403.78"/>
    <n v="88.13"/>
    <s v="1010/11100/10"/>
    <n v="0"/>
    <n v="0"/>
    <n v="0"/>
    <n v="0"/>
    <n v="0"/>
  </r>
  <r>
    <x v="2"/>
    <n v="3901"/>
    <s v="BE34 0012 4079 4290                       "/>
    <n v="2"/>
    <x v="10"/>
    <n v="14"/>
    <s v="Eur"/>
    <n v="706.62"/>
    <n v="706.62"/>
    <n v="398.43"/>
    <n v="706.62"/>
    <n v="44.27"/>
    <s v="1010/11100/10"/>
    <n v="0"/>
    <n v="0"/>
    <n v="0"/>
    <n v="0"/>
    <n v="0"/>
  </r>
  <r>
    <x v="3"/>
    <n v="6394"/>
    <s v="BE43 2710 0097 6601                       "/>
    <n v="1"/>
    <x v="10"/>
    <n v="14"/>
    <s v="Eur"/>
    <n v="706.62"/>
    <n v="706.62"/>
    <n v="398.43"/>
    <n v="706.62"/>
    <n v="44.27"/>
    <s v="1010/11100/10"/>
    <n v="0"/>
    <n v="0"/>
    <n v="0"/>
    <n v="0"/>
    <n v="0"/>
  </r>
  <r>
    <x v="4"/>
    <n v="4392"/>
    <s v="BE61 0631 6737 1717                       "/>
    <n v="1"/>
    <x v="10"/>
    <n v="14"/>
    <s v="Eur"/>
    <n v="807.57"/>
    <n v="807.57"/>
    <n v="455.35"/>
    <n v="807.57"/>
    <n v="50.6"/>
    <s v="1010/11100/10"/>
    <n v="0"/>
    <n v="0"/>
    <n v="0"/>
    <n v="0"/>
    <n v="0"/>
  </r>
  <r>
    <x v="5"/>
    <n v="6747"/>
    <s v="BE49 7506 8720 7271                       "/>
    <n v="1"/>
    <x v="10"/>
    <n v="14"/>
    <s v="Eur"/>
    <n v="403.78"/>
    <n v="403.78"/>
    <n v="205.62"/>
    <n v="403.78"/>
    <n v="88.13"/>
    <s v="1010/11100/10"/>
    <n v="0"/>
    <n v="0"/>
    <n v="0"/>
    <n v="0"/>
    <n v="0"/>
  </r>
  <r>
    <x v="6"/>
    <n v="6442"/>
    <s v="BE82 0013 0102 9068                       "/>
    <n v="1"/>
    <x v="10"/>
    <n v="14"/>
    <s v="Eur"/>
    <n v="605.67999999999995"/>
    <n v="605.67999999999995"/>
    <n v="389.55"/>
    <n v="605.67999999999995"/>
    <n v="20.5"/>
    <s v="1010/11100/10"/>
    <n v="0"/>
    <n v="0"/>
    <n v="0"/>
    <n v="0"/>
    <n v="0"/>
  </r>
  <r>
    <x v="7"/>
    <n v="6173"/>
    <s v="BE74 0632 4999 5307                       "/>
    <n v="1"/>
    <x v="10"/>
    <n v="14"/>
    <s v="Eur"/>
    <n v="807.57"/>
    <n v="807.57"/>
    <n v="455.35"/>
    <n v="807.57"/>
    <n v="50.6"/>
    <s v="1010/11100/10"/>
    <n v="0"/>
    <n v="0"/>
    <n v="0"/>
    <n v="0"/>
    <n v="0"/>
  </r>
  <r>
    <x v="8"/>
    <n v="5697"/>
    <s v="BE71 3100 9762 8869                       "/>
    <n v="1"/>
    <x v="10"/>
    <n v="14"/>
    <s v="Eur"/>
    <n v="706.62"/>
    <n v="706.62"/>
    <n v="309.89"/>
    <n v="706.62"/>
    <n v="132.81"/>
    <s v="1010/11100/10"/>
    <n v="0"/>
    <n v="0"/>
    <n v="0"/>
    <n v="0"/>
    <n v="0"/>
  </r>
  <r>
    <x v="9"/>
    <n v="5691"/>
    <s v="BE53 0014 0802 8253                       "/>
    <n v="1"/>
    <x v="10"/>
    <n v="14"/>
    <s v="Eur"/>
    <n v="908.51"/>
    <n v="908.51"/>
    <n v="512.27"/>
    <n v="908.51"/>
    <n v="56.92"/>
    <s v="1010/11100/10"/>
    <n v="0"/>
    <n v="0"/>
    <n v="0"/>
    <n v="0"/>
    <n v="0"/>
  </r>
  <r>
    <x v="0"/>
    <n v="4394"/>
    <s v="BE56 2100 6414 9788                       "/>
    <n v="1"/>
    <x v="11"/>
    <n v="14"/>
    <s v="Eur"/>
    <n v="908.51"/>
    <n v="908.51"/>
    <n v="512.27"/>
    <n v="908.51"/>
    <n v="56.92"/>
    <s v="1010/11100/10"/>
    <n v="0"/>
    <n v="0"/>
    <n v="0"/>
    <n v="0"/>
    <n v="0"/>
  </r>
  <r>
    <x v="10"/>
    <n v="7111"/>
    <s v="BE97 0012 4119 7549                       "/>
    <n v="1"/>
    <x v="11"/>
    <n v="14"/>
    <s v="Eur"/>
    <n v="201.89"/>
    <n v="201.89"/>
    <n v="132.19"/>
    <n v="201.89"/>
    <n v="14.69"/>
    <s v="1010/11100/10"/>
    <n v="0"/>
    <n v="0"/>
    <n v="0"/>
    <n v="0"/>
    <n v="0"/>
  </r>
  <r>
    <x v="1"/>
    <n v="5978"/>
    <s v="BE78 2500 0922 4886                       "/>
    <n v="1"/>
    <x v="11"/>
    <n v="14"/>
    <s v="Eur"/>
    <n v="605.67999999999995"/>
    <n v="605.67999999999995"/>
    <n v="287.02999999999997"/>
    <n v="605.67999999999995"/>
    <n v="123.02"/>
    <s v="1010/11100/10"/>
    <n v="0"/>
    <n v="0"/>
    <n v="0"/>
    <n v="0"/>
    <n v="0"/>
  </r>
  <r>
    <x v="2"/>
    <n v="3901"/>
    <s v="BE34 0012 4079 4290                       "/>
    <n v="2"/>
    <x v="11"/>
    <n v="14"/>
    <s v="Eur"/>
    <n v="706.62"/>
    <n v="706.62"/>
    <n v="398.43"/>
    <n v="706.62"/>
    <n v="44.27"/>
    <s v="1010/11100/10"/>
    <n v="0"/>
    <n v="0"/>
    <n v="0"/>
    <n v="0"/>
    <n v="0"/>
  </r>
  <r>
    <x v="3"/>
    <n v="6394"/>
    <s v="BE43 2710 0097 6601                       "/>
    <n v="1"/>
    <x v="11"/>
    <n v="14"/>
    <s v="Eur"/>
    <n v="706.62"/>
    <n v="706.62"/>
    <n v="398.43"/>
    <n v="706.62"/>
    <n v="44.27"/>
    <s v="1010/11100/10"/>
    <n v="0"/>
    <n v="0"/>
    <n v="0"/>
    <n v="0"/>
    <n v="0"/>
  </r>
  <r>
    <x v="4"/>
    <n v="4392"/>
    <s v="BE61 0631 6737 1717                       "/>
    <n v="1"/>
    <x v="11"/>
    <n v="14"/>
    <s v="Eur"/>
    <n v="605.67999999999995"/>
    <n v="605.67999999999995"/>
    <n v="369.04"/>
    <n v="605.67999999999995"/>
    <n v="41.01"/>
    <s v="1010/11100/10"/>
    <n v="0"/>
    <n v="0"/>
    <n v="0"/>
    <n v="0"/>
    <n v="0"/>
  </r>
  <r>
    <x v="5"/>
    <n v="6747"/>
    <s v="BE49 7506 8720 7271                       "/>
    <n v="1"/>
    <x v="11"/>
    <n v="14"/>
    <s v="Eur"/>
    <n v="100.95"/>
    <n v="100.95"/>
    <n v="51.41"/>
    <n v="100.95"/>
    <n v="22.04"/>
    <s v="1010/11100/10"/>
    <n v="0"/>
    <n v="0"/>
    <n v="0"/>
    <n v="0"/>
    <n v="0"/>
  </r>
  <r>
    <x v="11"/>
    <n v="4396"/>
    <s v="BE18 3800 3717 9565                       "/>
    <n v="1"/>
    <x v="11"/>
    <n v="14"/>
    <s v="Eur"/>
    <n v="201.89"/>
    <n v="201.89"/>
    <n v="132.19"/>
    <n v="201.89"/>
    <n v="14.69"/>
    <s v="1010/11100/10"/>
    <n v="0"/>
    <n v="0"/>
    <n v="0"/>
    <n v="0"/>
    <n v="0"/>
  </r>
  <r>
    <x v="7"/>
    <n v="6173"/>
    <s v="BE74 0632 4999 5307                       "/>
    <n v="1"/>
    <x v="11"/>
    <n v="14"/>
    <s v="Eur"/>
    <n v="856.86"/>
    <n v="856.86"/>
    <n v="483.15"/>
    <n v="856.86"/>
    <n v="53.68"/>
    <s v="1010/11100/10"/>
    <n v="0"/>
    <n v="0"/>
    <n v="0"/>
    <n v="0"/>
    <n v="0"/>
  </r>
  <r>
    <x v="8"/>
    <n v="5697"/>
    <s v="BE71 3100 9762 8869                       "/>
    <n v="1"/>
    <x v="11"/>
    <n v="14"/>
    <s v="Eur"/>
    <n v="706.62"/>
    <n v="706.62"/>
    <n v="309.89"/>
    <n v="706.62"/>
    <n v="132.81"/>
    <s v="1010/11100/10"/>
    <n v="0"/>
    <n v="0"/>
    <n v="0"/>
    <n v="0"/>
    <n v="0"/>
  </r>
  <r>
    <x v="9"/>
    <n v="5691"/>
    <s v="BE53 0014 0802 8253                       "/>
    <n v="1"/>
    <x v="11"/>
    <n v="14"/>
    <s v="Eur"/>
    <n v="2004.77"/>
    <n v="2004.77"/>
    <n v="1130.3900000000001"/>
    <n v="2004.77"/>
    <n v="125.6"/>
    <s v="1010/11100/1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7">
  <r>
    <x v="0"/>
    <x v="0"/>
    <n v="5"/>
    <n v="59.14"/>
    <n v="1.6734"/>
    <n v="494.82438000000002"/>
  </r>
  <r>
    <x v="0"/>
    <x v="1"/>
    <n v="2"/>
    <n v="59.14"/>
    <n v="1.6734"/>
    <n v="197.92975200000001"/>
  </r>
  <r>
    <x v="0"/>
    <x v="2"/>
    <n v="7"/>
    <n v="59.14"/>
    <n v="1.6734"/>
    <n v="692.75413200000003"/>
  </r>
  <r>
    <x v="0"/>
    <x v="3"/>
    <n v="6"/>
    <n v="59.14"/>
    <n v="1.6734"/>
    <n v="593.78925600000002"/>
  </r>
  <r>
    <x v="0"/>
    <x v="4"/>
    <n v="6"/>
    <n v="59.14"/>
    <n v="1.6734"/>
    <n v="593.78925600000002"/>
  </r>
  <r>
    <x v="0"/>
    <x v="5"/>
    <n v="5"/>
    <n v="59.14"/>
    <n v="1.6734"/>
    <n v="494.82438000000002"/>
  </r>
  <r>
    <x v="0"/>
    <x v="6"/>
    <n v="5"/>
    <n v="59.14"/>
    <n v="1.6734"/>
    <n v="494.82438000000002"/>
  </r>
  <r>
    <x v="0"/>
    <x v="7"/>
    <n v="3"/>
    <n v="59.14"/>
    <n v="1.6734"/>
    <n v="296.89462800000001"/>
  </r>
  <r>
    <x v="0"/>
    <x v="8"/>
    <n v="6"/>
    <n v="59.14"/>
    <n v="1.6734"/>
    <n v="593.78925600000002"/>
  </r>
  <r>
    <x v="0"/>
    <x v="9"/>
    <n v="9"/>
    <n v="59.14"/>
    <n v="1.6734"/>
    <n v="890.68388400000003"/>
  </r>
  <r>
    <x v="0"/>
    <x v="9"/>
    <n v="1"/>
    <n v="88.02"/>
    <n v="1.6734"/>
    <n v="147.29266799999999"/>
  </r>
  <r>
    <x v="1"/>
    <x v="0"/>
    <n v="6"/>
    <n v="59.14"/>
    <n v="1.6734"/>
    <n v="593.78925600000002"/>
  </r>
  <r>
    <x v="1"/>
    <x v="1"/>
    <n v="2"/>
    <n v="59.14"/>
    <n v="1.6734"/>
    <n v="197.92975200000001"/>
  </r>
  <r>
    <x v="1"/>
    <x v="2"/>
    <n v="4"/>
    <n v="59.14"/>
    <n v="1.6734"/>
    <n v="395.85950400000002"/>
  </r>
  <r>
    <x v="1"/>
    <x v="3"/>
    <n v="4"/>
    <n v="59.14"/>
    <n v="1.6734"/>
    <n v="395.85950400000002"/>
  </r>
  <r>
    <x v="1"/>
    <x v="4"/>
    <n v="6"/>
    <n v="59.14"/>
    <n v="1.6734"/>
    <n v="593.78925600000002"/>
  </r>
  <r>
    <x v="1"/>
    <x v="5"/>
    <n v="3"/>
    <n v="59.14"/>
    <n v="1.6734"/>
    <n v="296.89462800000001"/>
  </r>
  <r>
    <x v="1"/>
    <x v="6"/>
    <n v="4"/>
    <n v="59.14"/>
    <n v="1.6734"/>
    <n v="395.85950400000002"/>
  </r>
  <r>
    <x v="1"/>
    <x v="7"/>
    <n v="7"/>
    <n v="59.14"/>
    <n v="1.6734"/>
    <n v="692.75413200000003"/>
  </r>
  <r>
    <x v="1"/>
    <x v="8"/>
    <n v="7"/>
    <n v="59.14"/>
    <n v="1.6734"/>
    <n v="692.75413200000003"/>
  </r>
  <r>
    <x v="1"/>
    <x v="9"/>
    <n v="7"/>
    <n v="59.14"/>
    <n v="1.6734"/>
    <n v="692.75413200000003"/>
  </r>
  <r>
    <x v="2"/>
    <x v="0"/>
    <n v="7"/>
    <n v="59.14"/>
    <n v="1.6734"/>
    <n v="692.75413200000003"/>
  </r>
  <r>
    <x v="2"/>
    <x v="1"/>
    <n v="5"/>
    <n v="59.14"/>
    <n v="1.6734"/>
    <n v="494.82438000000002"/>
  </r>
  <r>
    <x v="2"/>
    <x v="2"/>
    <n v="10"/>
    <n v="59.14"/>
    <n v="1.6734"/>
    <n v="989.64876000000004"/>
  </r>
  <r>
    <x v="2"/>
    <x v="3"/>
    <n v="9"/>
    <n v="59.14"/>
    <n v="1.6734"/>
    <n v="890.68388400000003"/>
  </r>
  <r>
    <x v="2"/>
    <x v="4"/>
    <n v="8"/>
    <n v="59.14"/>
    <n v="1.6734"/>
    <n v="791.71900800000003"/>
  </r>
  <r>
    <x v="2"/>
    <x v="5"/>
    <n v="5"/>
    <n v="59.14"/>
    <n v="1.6734"/>
    <n v="494.82438000000002"/>
  </r>
  <r>
    <x v="2"/>
    <x v="6"/>
    <n v="6"/>
    <n v="59.14"/>
    <n v="1.6734"/>
    <n v="593.78925600000002"/>
  </r>
  <r>
    <x v="2"/>
    <x v="7"/>
    <n v="13"/>
    <n v="59.14"/>
    <n v="1.6734"/>
    <n v="1286.543388"/>
  </r>
  <r>
    <x v="2"/>
    <x v="8"/>
    <n v="12"/>
    <n v="59.14"/>
    <n v="1.6734"/>
    <n v="1187.578512"/>
  </r>
  <r>
    <x v="2"/>
    <x v="9"/>
    <n v="11"/>
    <n v="59.14"/>
    <n v="1.6734"/>
    <n v="1088.613636"/>
  </r>
  <r>
    <x v="3"/>
    <x v="0"/>
    <n v="5"/>
    <n v="59.14"/>
    <n v="1.6734"/>
    <n v="494.82438000000002"/>
  </r>
  <r>
    <x v="3"/>
    <x v="1"/>
    <n v="2"/>
    <n v="59.14"/>
    <n v="1.6734"/>
    <n v="197.92975200000001"/>
  </r>
  <r>
    <x v="3"/>
    <x v="2"/>
    <n v="3"/>
    <n v="59.14"/>
    <n v="1.6734"/>
    <n v="296.89462800000001"/>
  </r>
  <r>
    <x v="3"/>
    <x v="3"/>
    <n v="3"/>
    <n v="59.14"/>
    <n v="1.6734"/>
    <n v="296.89462800000001"/>
  </r>
  <r>
    <x v="3"/>
    <x v="4"/>
    <n v="4"/>
    <n v="59.14"/>
    <n v="1.6734"/>
    <n v="395.85950400000002"/>
  </r>
  <r>
    <x v="3"/>
    <x v="5"/>
    <n v="1"/>
    <n v="59.14"/>
    <n v="1.6734"/>
    <n v="98.964876000000004"/>
  </r>
  <r>
    <x v="3"/>
    <x v="6"/>
    <n v="6"/>
    <n v="59.14"/>
    <n v="1.6734"/>
    <n v="593.78925600000002"/>
  </r>
  <r>
    <x v="3"/>
    <x v="7"/>
    <n v="6"/>
    <n v="59.14"/>
    <n v="1.6734"/>
    <n v="593.78925600000002"/>
  </r>
  <r>
    <x v="3"/>
    <x v="8"/>
    <n v="7"/>
    <n v="59.14"/>
    <n v="1.6734"/>
    <n v="692.75413200000003"/>
  </r>
  <r>
    <x v="3"/>
    <x v="9"/>
    <n v="9"/>
    <n v="59.14"/>
    <n v="1.6734"/>
    <n v="890.68388400000003"/>
  </r>
  <r>
    <x v="4"/>
    <x v="0"/>
    <n v="6"/>
    <n v="59.14"/>
    <n v="1.6734"/>
    <n v="593.78925600000002"/>
  </r>
  <r>
    <x v="4"/>
    <x v="1"/>
    <n v="4"/>
    <n v="59.14"/>
    <n v="1.6734"/>
    <n v="395.85950400000002"/>
  </r>
  <r>
    <x v="4"/>
    <x v="2"/>
    <n v="5"/>
    <n v="59.14"/>
    <n v="1.6734"/>
    <n v="494.82438000000002"/>
  </r>
  <r>
    <x v="4"/>
    <x v="3"/>
    <n v="5"/>
    <n v="59.14"/>
    <n v="1.6734"/>
    <n v="494.82438000000002"/>
  </r>
  <r>
    <x v="4"/>
    <x v="4"/>
    <n v="5"/>
    <n v="59.14"/>
    <n v="1.6734"/>
    <n v="494.82438000000002"/>
  </r>
  <r>
    <x v="4"/>
    <x v="5"/>
    <n v="3"/>
    <n v="59.14"/>
    <n v="1.6734"/>
    <n v="296.89462800000001"/>
  </r>
  <r>
    <x v="4"/>
    <x v="6"/>
    <n v="5"/>
    <n v="59.14"/>
    <n v="1.6734"/>
    <n v="494.82438000000002"/>
  </r>
  <r>
    <x v="4"/>
    <x v="7"/>
    <n v="8"/>
    <n v="59.14"/>
    <n v="1.6734"/>
    <n v="791.71900800000003"/>
  </r>
  <r>
    <x v="4"/>
    <x v="8"/>
    <n v="7"/>
    <n v="59.14"/>
    <n v="1.6734"/>
    <n v="692.75413200000003"/>
  </r>
  <r>
    <x v="4"/>
    <x v="9"/>
    <n v="8"/>
    <n v="59.14"/>
    <n v="1.6734"/>
    <n v="791.71900800000003"/>
  </r>
  <r>
    <x v="5"/>
    <x v="0"/>
    <n v="7"/>
    <n v="59.14"/>
    <n v="1.6734"/>
    <n v="692.75413200000003"/>
  </r>
  <r>
    <x v="5"/>
    <x v="1"/>
    <n v="5"/>
    <n v="59.14"/>
    <n v="1.6734"/>
    <n v="494.82438000000002"/>
  </r>
  <r>
    <x v="5"/>
    <x v="2"/>
    <n v="7"/>
    <n v="59.14"/>
    <n v="1.6734"/>
    <n v="692.75413200000003"/>
  </r>
  <r>
    <x v="5"/>
    <x v="3"/>
    <n v="5"/>
    <n v="59.14"/>
    <n v="1.6734"/>
    <n v="494.82438000000002"/>
  </r>
  <r>
    <x v="5"/>
    <x v="4"/>
    <n v="7"/>
    <n v="59.14"/>
    <n v="1.6734"/>
    <n v="692.75413200000003"/>
  </r>
  <r>
    <x v="5"/>
    <x v="5"/>
    <n v="3"/>
    <n v="59.14"/>
    <n v="1.6734"/>
    <n v="296.89462800000001"/>
  </r>
  <r>
    <x v="5"/>
    <x v="6"/>
    <n v="5"/>
    <n v="59.14"/>
    <n v="1.6734"/>
    <n v="494.82438000000002"/>
  </r>
  <r>
    <x v="5"/>
    <x v="7"/>
    <n v="8"/>
    <n v="59.14"/>
    <n v="1.6734"/>
    <n v="791.71900800000003"/>
  </r>
  <r>
    <x v="5"/>
    <x v="8"/>
    <n v="5"/>
    <n v="59.14"/>
    <n v="1.6734"/>
    <n v="494.82438000000002"/>
  </r>
  <r>
    <x v="5"/>
    <x v="9"/>
    <n v="9"/>
    <n v="59.14"/>
    <n v="1.6734"/>
    <n v="890.68388400000003"/>
  </r>
  <r>
    <x v="6"/>
    <x v="0"/>
    <n v="3"/>
    <n v="59.14"/>
    <n v="1.6734"/>
    <n v="296.89462800000001"/>
  </r>
  <r>
    <x v="6"/>
    <x v="1"/>
    <n v="4"/>
    <n v="59.14"/>
    <n v="1.6734"/>
    <n v="395.85950400000002"/>
  </r>
  <r>
    <x v="6"/>
    <x v="2"/>
    <n v="4"/>
    <n v="59.14"/>
    <n v="1.6734"/>
    <n v="395.85950400000002"/>
  </r>
  <r>
    <x v="6"/>
    <x v="3"/>
    <n v="7"/>
    <n v="59.14"/>
    <n v="1.6734"/>
    <n v="692.75413200000003"/>
  </r>
  <r>
    <x v="6"/>
    <x v="4"/>
    <n v="8"/>
    <n v="59.14"/>
    <n v="1.6734"/>
    <n v="791.71900800000003"/>
  </r>
  <r>
    <x v="6"/>
    <x v="5"/>
    <n v="3"/>
    <n v="59.14"/>
    <n v="1.6734"/>
    <n v="296.89462800000001"/>
  </r>
  <r>
    <x v="6"/>
    <x v="6"/>
    <n v="5"/>
    <n v="59.14"/>
    <n v="1.6734"/>
    <n v="494.82438000000002"/>
  </r>
  <r>
    <x v="6"/>
    <x v="7"/>
    <n v="4"/>
    <n v="59.14"/>
    <n v="1.6734"/>
    <n v="395.85950400000002"/>
  </r>
  <r>
    <x v="6"/>
    <x v="7"/>
    <n v="12"/>
    <n v="88.02"/>
    <n v="1.6734"/>
    <n v="1767.5120159999999"/>
  </r>
  <r>
    <x v="6"/>
    <x v="8"/>
    <n v="8"/>
    <n v="59.14"/>
    <n v="1.6734"/>
    <n v="791.71900800000003"/>
  </r>
  <r>
    <x v="6"/>
    <x v="9"/>
    <n v="12"/>
    <n v="59.14"/>
    <n v="1.6734"/>
    <n v="1187.578512"/>
  </r>
  <r>
    <x v="7"/>
    <x v="0"/>
    <n v="6"/>
    <n v="59.14"/>
    <n v="1.6734"/>
    <n v="593.78925600000002"/>
  </r>
  <r>
    <x v="7"/>
    <x v="1"/>
    <n v="1"/>
    <n v="59.14"/>
    <n v="1.6734"/>
    <n v="98.964876000000004"/>
  </r>
  <r>
    <x v="7"/>
    <x v="2"/>
    <n v="1"/>
    <n v="59.14"/>
    <n v="1.6734"/>
    <n v="98.964876000000004"/>
  </r>
  <r>
    <x v="7"/>
    <x v="3"/>
    <n v="3"/>
    <n v="59.14"/>
    <n v="1.6734"/>
    <n v="296.89462800000001"/>
  </r>
  <r>
    <x v="7"/>
    <x v="4"/>
    <n v="6"/>
    <n v="59.14"/>
    <n v="1.6734"/>
    <n v="593.78925600000002"/>
  </r>
  <r>
    <x v="7"/>
    <x v="5"/>
    <n v="5"/>
    <n v="59.14"/>
    <n v="1.6734"/>
    <n v="494.82438000000002"/>
  </r>
  <r>
    <x v="7"/>
    <x v="6"/>
    <n v="4"/>
    <n v="59.14"/>
    <n v="1.6734"/>
    <n v="395.85950400000002"/>
  </r>
  <r>
    <x v="7"/>
    <x v="7"/>
    <n v="1"/>
    <n v="59.14"/>
    <n v="1.6734"/>
    <n v="98.964876000000004"/>
  </r>
  <r>
    <x v="7"/>
    <x v="7"/>
    <n v="11"/>
    <n v="88.02"/>
    <n v="1.6734"/>
    <n v="1620.2193479999999"/>
  </r>
  <r>
    <x v="7"/>
    <x v="8"/>
    <n v="4"/>
    <n v="59.14"/>
    <n v="1.6734"/>
    <n v="395.85950400000002"/>
  </r>
  <r>
    <x v="7"/>
    <x v="9"/>
    <n v="7"/>
    <n v="59.14"/>
    <n v="1.6734"/>
    <n v="692.75413200000003"/>
  </r>
  <r>
    <x v="8"/>
    <x v="0"/>
    <n v="9"/>
    <n v="59.14"/>
    <n v="1.6734"/>
    <n v="890.68388400000003"/>
  </r>
  <r>
    <x v="8"/>
    <x v="1"/>
    <n v="2"/>
    <n v="59.14"/>
    <n v="1.6734"/>
    <n v="197.92975200000001"/>
  </r>
  <r>
    <x v="8"/>
    <x v="2"/>
    <n v="10"/>
    <n v="59.14"/>
    <n v="1.6734"/>
    <n v="989.64876000000004"/>
  </r>
  <r>
    <x v="8"/>
    <x v="3"/>
    <n v="10"/>
    <n v="59.14"/>
    <n v="1.6734"/>
    <n v="989.64876000000004"/>
  </r>
  <r>
    <x v="8"/>
    <x v="4"/>
    <n v="6"/>
    <n v="59.14"/>
    <n v="1.6734"/>
    <n v="593.78925600000002"/>
  </r>
  <r>
    <x v="8"/>
    <x v="5"/>
    <n v="8"/>
    <n v="59.14"/>
    <n v="1.6734"/>
    <n v="791.71900800000003"/>
  </r>
  <r>
    <x v="8"/>
    <x v="6"/>
    <n v="5"/>
    <n v="59.14"/>
    <n v="1.6734"/>
    <n v="494.82438000000002"/>
  </r>
  <r>
    <x v="8"/>
    <x v="7"/>
    <n v="9"/>
    <n v="59.14"/>
    <n v="1.6734"/>
    <n v="890.68388400000003"/>
  </r>
  <r>
    <x v="8"/>
    <x v="8"/>
    <n v="8"/>
    <n v="59.14"/>
    <n v="1.6734"/>
    <n v="791.71900800000003"/>
  </r>
  <r>
    <x v="8"/>
    <x v="9"/>
    <n v="8"/>
    <n v="59.14"/>
    <n v="1.6734"/>
    <n v="791.71900800000003"/>
  </r>
  <r>
    <x v="9"/>
    <x v="0"/>
    <n v="12"/>
    <n v="59.14"/>
    <n v="1.7069000000000001"/>
    <n v="1211.3527920000001"/>
  </r>
  <r>
    <x v="9"/>
    <x v="1"/>
    <n v="2"/>
    <n v="59.14"/>
    <n v="1.7069000000000001"/>
    <n v="201.892132"/>
  </r>
  <r>
    <x v="9"/>
    <x v="2"/>
    <n v="10"/>
    <n v="59.14"/>
    <n v="1.7069000000000001"/>
    <n v="1009.46066"/>
  </r>
  <r>
    <x v="9"/>
    <x v="3"/>
    <n v="5"/>
    <n v="59.14"/>
    <n v="1.7069000000000001"/>
    <n v="504.73032999999998"/>
  </r>
  <r>
    <x v="9"/>
    <x v="4"/>
    <n v="12"/>
    <n v="59.14"/>
    <n v="1.7069000000000001"/>
    <n v="1211.3527920000001"/>
  </r>
  <r>
    <x v="9"/>
    <x v="5"/>
    <n v="6"/>
    <n v="59.14"/>
    <n v="1.7069000000000001"/>
    <n v="605.67639600000007"/>
  </r>
  <r>
    <x v="9"/>
    <x v="6"/>
    <n v="6"/>
    <n v="59.14"/>
    <n v="1.7069000000000001"/>
    <n v="605.67639600000007"/>
  </r>
  <r>
    <x v="9"/>
    <x v="7"/>
    <n v="9"/>
    <n v="59.14"/>
    <n v="1.7069000000000001"/>
    <n v="908.51459399999999"/>
  </r>
  <r>
    <x v="9"/>
    <x v="8"/>
    <n v="9"/>
    <n v="59.14"/>
    <n v="1.7069000000000001"/>
    <n v="908.51459399999999"/>
  </r>
  <r>
    <x v="9"/>
    <x v="9"/>
    <n v="10"/>
    <n v="59.14"/>
    <n v="1.7069000000000001"/>
    <n v="1009.46066"/>
  </r>
  <r>
    <x v="10"/>
    <x v="0"/>
    <n v="7"/>
    <n v="59.14"/>
    <n v="1.7069000000000001"/>
    <n v="706.62246200000004"/>
  </r>
  <r>
    <x v="10"/>
    <x v="1"/>
    <n v="4"/>
    <n v="59.14"/>
    <n v="1.7069000000000001"/>
    <n v="403.78426400000001"/>
  </r>
  <r>
    <x v="10"/>
    <x v="2"/>
    <n v="7"/>
    <n v="59.14"/>
    <n v="1.7069000000000001"/>
    <n v="706.62246200000004"/>
  </r>
  <r>
    <x v="10"/>
    <x v="3"/>
    <n v="7"/>
    <n v="59.14"/>
    <n v="1.7069000000000001"/>
    <n v="706.62246200000004"/>
  </r>
  <r>
    <x v="10"/>
    <x v="4"/>
    <n v="8"/>
    <n v="59.14"/>
    <n v="1.7069000000000001"/>
    <n v="807.56852800000001"/>
  </r>
  <r>
    <x v="10"/>
    <x v="5"/>
    <n v="4"/>
    <n v="59.14"/>
    <n v="1.7069000000000001"/>
    <n v="403.78426400000001"/>
  </r>
  <r>
    <x v="10"/>
    <x v="6"/>
    <n v="6"/>
    <n v="59.14"/>
    <n v="1.7069000000000001"/>
    <n v="605.67639600000007"/>
  </r>
  <r>
    <x v="10"/>
    <x v="7"/>
    <n v="8"/>
    <n v="59.14"/>
    <n v="1.7069000000000001"/>
    <n v="807.56852800000001"/>
  </r>
  <r>
    <x v="10"/>
    <x v="8"/>
    <n v="7"/>
    <n v="59.14"/>
    <n v="1.7069000000000001"/>
    <n v="706.62246200000004"/>
  </r>
  <r>
    <x v="10"/>
    <x v="9"/>
    <n v="9"/>
    <n v="59.14"/>
    <n v="1.7069000000000001"/>
    <n v="908.51459399999999"/>
  </r>
  <r>
    <x v="11"/>
    <x v="0"/>
    <n v="9"/>
    <n v="59.14"/>
    <n v="1.7069000000000001"/>
    <n v="908.51459399999999"/>
  </r>
  <r>
    <x v="11"/>
    <x v="1"/>
    <n v="6"/>
    <n v="59.14"/>
    <n v="1.7069000000000001"/>
    <n v="605.67639600000007"/>
  </r>
  <r>
    <x v="11"/>
    <x v="2"/>
    <n v="7"/>
    <n v="59.14"/>
    <n v="1.7069000000000001"/>
    <n v="706.62246200000004"/>
  </r>
  <r>
    <x v="11"/>
    <x v="3"/>
    <n v="7"/>
    <n v="59.14"/>
    <n v="1.7069000000000001"/>
    <n v="706.62246200000004"/>
  </r>
  <r>
    <x v="11"/>
    <x v="4"/>
    <n v="6"/>
    <n v="59.14"/>
    <n v="1.7069000000000001"/>
    <n v="605.67639600000007"/>
  </r>
  <r>
    <x v="11"/>
    <x v="5"/>
    <n v="1"/>
    <n v="59.14"/>
    <n v="1.7069000000000001"/>
    <n v="100.946066"/>
  </r>
  <r>
    <x v="11"/>
    <x v="6"/>
    <n v="0"/>
    <n v="59.14"/>
    <n v="1.7069000000000001"/>
    <n v="0"/>
  </r>
  <r>
    <x v="11"/>
    <x v="7"/>
    <n v="7"/>
    <n v="59.14"/>
    <n v="1.7069000000000001"/>
    <n v="706.62246200000004"/>
  </r>
  <r>
    <x v="11"/>
    <x v="7"/>
    <n v="1"/>
    <n v="88.02"/>
    <n v="1.7069000000000001"/>
    <n v="150.24133800000001"/>
  </r>
  <r>
    <x v="11"/>
    <x v="8"/>
    <n v="7"/>
    <n v="59.14"/>
    <n v="1.7069000000000001"/>
    <n v="706.62246200000004"/>
  </r>
  <r>
    <x v="11"/>
    <x v="9"/>
    <n v="2"/>
    <n v="59.14"/>
    <n v="1.7069000000000001"/>
    <n v="201.892132"/>
  </r>
  <r>
    <x v="11"/>
    <x v="9"/>
    <n v="12"/>
    <n v="88.02"/>
    <n v="1.7069000000000001"/>
    <n v="1802.896056"/>
  </r>
  <r>
    <x v="11"/>
    <x v="10"/>
    <n v="2"/>
    <n v="59.14"/>
    <n v="1.7069000000000001"/>
    <n v="201.892132"/>
  </r>
  <r>
    <x v="11"/>
    <x v="11"/>
    <n v="2"/>
    <n v="59.14"/>
    <n v="1.7069000000000001"/>
    <n v="201.892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4">
  <location ref="A3:AA18" firstHeaderRow="1" firstDataRow="3" firstDataCol="1"/>
  <pivotFields count="7"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13">
        <item x="0"/>
        <item x="10"/>
        <item x="1"/>
        <item x="2"/>
        <item x="3"/>
        <item x="4"/>
        <item x="5"/>
        <item x="11"/>
        <item x="6"/>
        <item x="7"/>
        <item x="8"/>
        <item x="9"/>
        <item t="default"/>
      </items>
    </pivotField>
    <pivotField dataField="1" showAll="0"/>
    <pivotField numFmtId="44" showAll="0"/>
    <pivotField numFmtId="164" showAll="0"/>
    <pivotField dataField="1" numFmtId="4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6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1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Jetons" fld="2" baseField="6" baseItem="1"/>
    <dataField name="Mt brut" fld="5" baseField="6" baseItem="1"/>
  </dataFields>
  <formats count="22">
    <format dxfId="33">
      <pivotArea outline="0" collapsedLevelsAreSubtotals="1" fieldPosition="0"/>
    </format>
    <format dxfId="32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dataOnly="0" labelOnly="1" grandRow="1" outline="0" fieldPosition="0"/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8">
      <pivotArea dataOnly="0" labelOnly="1" grandRow="1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">
      <pivotArea dataOnly="0" labelOnly="1" grandRow="1" outline="0" fieldPosition="0"/>
    </format>
    <format dxfId="2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2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format>
    <format dxfId="2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format>
    <format dxfId="2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format>
    <format dxfId="19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format>
    <format dxfId="18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  <format dxfId="17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format>
    <format dxfId="16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format>
    <format dxfId="15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format>
    <format dxfId="1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format>
    <format dxfId="1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1"/>
          </reference>
        </references>
      </pivotArea>
    </format>
    <format dxfId="12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</formats>
  <chartFormats count="24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37" firstHeaderRow="0" firstDataRow="1" firstDataCol="1"/>
  <pivotFields count="19">
    <pivotField axis="axisRow" showAll="0">
      <items count="14">
        <item x="0"/>
        <item x="10"/>
        <item x="1"/>
        <item x="2"/>
        <item x="3"/>
        <item x="4"/>
        <item x="5"/>
        <item x="11"/>
        <item x="6"/>
        <item x="7"/>
        <item x="8"/>
        <item m="1" x="12"/>
        <item x="9"/>
        <item t="default"/>
      </items>
    </pivotField>
    <pivotField showAll="0"/>
    <pivotField showAll="0"/>
    <pivotField showAll="0"/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4"/>
  </rowFields>
  <rowItems count="134">
    <i>
      <x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"/>
    </i>
    <i r="1">
      <x v="336"/>
    </i>
    <i>
      <x v="2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3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4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5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6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7"/>
    </i>
    <i r="1">
      <x v="336"/>
    </i>
    <i>
      <x v="8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>
      <x v="9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0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2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Mois" fld="18" subtotal="count" baseField="0" baseItem="0"/>
    <dataField name="Somme de Bru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1" displayName="Tableau1" ref="A1:F129" totalsRowCount="1">
  <autoFilter ref="A1:F128"/>
  <tableColumns count="6">
    <tableColumn id="1" name="Période" dataDxfId="11" totalsRowDxfId="10"/>
    <tableColumn id="2" name="Nom" dataDxfId="9" totalsRowDxfId="8"/>
    <tableColumn id="3" name="1Nbre jetons" dataDxfId="7" totalsRowDxfId="6"/>
    <tableColumn id="4" name="Mt jeton non indexé" dataDxfId="5" totalsRowDxfId="4"/>
    <tableColumn id="5" name="Index " dataDxfId="3" totalsRowDxfId="2"/>
    <tableColumn id="6" name="1Mt brut payé" totalsRowFunction="sum" dataDxfId="1" totalsRowDxfId="0">
      <calculatedColumnFormula>C2*(D2*E2)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A18"/>
  <sheetViews>
    <sheetView workbookViewId="0">
      <selection activeCell="G28" sqref="G28"/>
    </sheetView>
  </sheetViews>
  <sheetFormatPr baseColWidth="10" defaultRowHeight="15" x14ac:dyDescent="0.25"/>
  <cols>
    <col min="1" max="1" width="7.85546875" customWidth="1"/>
    <col min="2" max="2" width="6.7109375" customWidth="1"/>
    <col min="3" max="3" width="10.85546875" bestFit="1" customWidth="1"/>
    <col min="4" max="4" width="9" customWidth="1"/>
    <col min="5" max="5" width="9.5703125" customWidth="1"/>
    <col min="6" max="6" width="7.85546875" bestFit="1" customWidth="1"/>
    <col min="7" max="7" width="10.85546875" bestFit="1" customWidth="1"/>
    <col min="8" max="8" width="10.5703125" bestFit="1" customWidth="1"/>
    <col min="9" max="9" width="10.85546875" bestFit="1" customWidth="1"/>
    <col min="10" max="10" width="9.7109375" bestFit="1" customWidth="1"/>
    <col min="11" max="11" width="10.85546875" bestFit="1" customWidth="1"/>
    <col min="12" max="12" width="12.5703125" bestFit="1" customWidth="1"/>
    <col min="13" max="13" width="10.85546875" bestFit="1" customWidth="1"/>
    <col min="14" max="14" width="7.5703125" bestFit="1" customWidth="1"/>
    <col min="15" max="15" width="10.85546875" bestFit="1" customWidth="1"/>
    <col min="16" max="16" width="9.7109375" bestFit="1" customWidth="1"/>
    <col min="17" max="17" width="9.28515625" bestFit="1" customWidth="1"/>
    <col min="18" max="18" width="9.7109375" bestFit="1" customWidth="1"/>
    <col min="19" max="19" width="10.85546875" bestFit="1" customWidth="1"/>
    <col min="20" max="20" width="13.28515625" bestFit="1" customWidth="1"/>
    <col min="21" max="21" width="11.85546875" bestFit="1" customWidth="1"/>
    <col min="22" max="22" width="11.140625" bestFit="1" customWidth="1"/>
    <col min="23" max="23" width="10.85546875" bestFit="1" customWidth="1"/>
    <col min="24" max="24" width="10" bestFit="1" customWidth="1"/>
    <col min="25" max="25" width="11.85546875" bestFit="1" customWidth="1"/>
    <col min="26" max="26" width="11" bestFit="1" customWidth="1"/>
    <col min="27" max="27" width="12.140625" bestFit="1" customWidth="1"/>
  </cols>
  <sheetData>
    <row r="3" spans="1:27" x14ac:dyDescent="0.25">
      <c r="B3" s="9" t="s">
        <v>56</v>
      </c>
    </row>
    <row r="4" spans="1:27" x14ac:dyDescent="0.25">
      <c r="B4" t="s">
        <v>2</v>
      </c>
      <c r="D4" t="s">
        <v>12</v>
      </c>
      <c r="F4" t="s">
        <v>3</v>
      </c>
      <c r="H4" t="s">
        <v>4</v>
      </c>
      <c r="J4" t="s">
        <v>5</v>
      </c>
      <c r="L4" t="s">
        <v>6</v>
      </c>
      <c r="N4" t="s">
        <v>7</v>
      </c>
      <c r="P4" t="s">
        <v>13</v>
      </c>
      <c r="R4" t="s">
        <v>8</v>
      </c>
      <c r="T4" t="s">
        <v>9</v>
      </c>
      <c r="V4" t="s">
        <v>10</v>
      </c>
      <c r="X4" t="s">
        <v>11</v>
      </c>
      <c r="Z4" t="s">
        <v>59</v>
      </c>
      <c r="AA4" t="s">
        <v>61</v>
      </c>
    </row>
    <row r="5" spans="1:27" x14ac:dyDescent="0.25">
      <c r="A5" s="9" t="s">
        <v>16</v>
      </c>
      <c r="B5" t="s">
        <v>60</v>
      </c>
      <c r="C5" t="s">
        <v>62</v>
      </c>
      <c r="D5" t="s">
        <v>60</v>
      </c>
      <c r="E5" t="s">
        <v>62</v>
      </c>
      <c r="F5" t="s">
        <v>60</v>
      </c>
      <c r="G5" t="s">
        <v>62</v>
      </c>
      <c r="H5" t="s">
        <v>60</v>
      </c>
      <c r="I5" t="s">
        <v>62</v>
      </c>
      <c r="J5" t="s">
        <v>60</v>
      </c>
      <c r="K5" t="s">
        <v>62</v>
      </c>
      <c r="L5" t="s">
        <v>60</v>
      </c>
      <c r="M5" t="s">
        <v>62</v>
      </c>
      <c r="N5" t="s">
        <v>60</v>
      </c>
      <c r="O5" t="s">
        <v>62</v>
      </c>
      <c r="P5" t="s">
        <v>60</v>
      </c>
      <c r="Q5" t="s">
        <v>62</v>
      </c>
      <c r="R5" t="s">
        <v>60</v>
      </c>
      <c r="S5" t="s">
        <v>62</v>
      </c>
      <c r="T5" t="s">
        <v>60</v>
      </c>
      <c r="U5" t="s">
        <v>62</v>
      </c>
      <c r="V5" t="s">
        <v>60</v>
      </c>
      <c r="W5" t="s">
        <v>62</v>
      </c>
      <c r="X5" t="s">
        <v>60</v>
      </c>
      <c r="Y5" t="s">
        <v>62</v>
      </c>
    </row>
    <row r="6" spans="1:27" x14ac:dyDescent="0.25">
      <c r="A6" s="17" t="s">
        <v>44</v>
      </c>
      <c r="B6" s="18">
        <v>5</v>
      </c>
      <c r="C6" s="19">
        <v>494.82438000000002</v>
      </c>
      <c r="D6" s="18"/>
      <c r="E6" s="19"/>
      <c r="F6" s="18">
        <v>2</v>
      </c>
      <c r="G6" s="19">
        <v>197.92975200000001</v>
      </c>
      <c r="H6" s="18">
        <v>7</v>
      </c>
      <c r="I6" s="19">
        <v>692.75413200000003</v>
      </c>
      <c r="J6" s="18">
        <v>6</v>
      </c>
      <c r="K6" s="19">
        <v>593.78925600000002</v>
      </c>
      <c r="L6" s="18">
        <v>6</v>
      </c>
      <c r="M6" s="19">
        <v>593.78925600000002</v>
      </c>
      <c r="N6" s="18">
        <v>5</v>
      </c>
      <c r="O6" s="19">
        <v>494.82438000000002</v>
      </c>
      <c r="P6" s="18"/>
      <c r="Q6" s="19"/>
      <c r="R6" s="18">
        <v>5</v>
      </c>
      <c r="S6" s="19">
        <v>494.82438000000002</v>
      </c>
      <c r="T6" s="18">
        <v>3</v>
      </c>
      <c r="U6" s="19">
        <v>296.89462800000001</v>
      </c>
      <c r="V6" s="18">
        <v>6</v>
      </c>
      <c r="W6" s="19">
        <v>593.78925600000002</v>
      </c>
      <c r="X6" s="18">
        <v>10</v>
      </c>
      <c r="Y6" s="19">
        <v>1037.9765520000001</v>
      </c>
      <c r="Z6" s="18">
        <v>55</v>
      </c>
      <c r="AA6" s="19">
        <v>5491.3959720000003</v>
      </c>
    </row>
    <row r="7" spans="1:27" x14ac:dyDescent="0.25">
      <c r="A7" s="17" t="s">
        <v>45</v>
      </c>
      <c r="B7" s="18">
        <v>6</v>
      </c>
      <c r="C7" s="19">
        <v>593.78925600000002</v>
      </c>
      <c r="D7" s="18"/>
      <c r="E7" s="19"/>
      <c r="F7" s="18">
        <v>2</v>
      </c>
      <c r="G7" s="19">
        <v>197.92975200000001</v>
      </c>
      <c r="H7" s="18">
        <v>4</v>
      </c>
      <c r="I7" s="19">
        <v>395.85950400000002</v>
      </c>
      <c r="J7" s="18">
        <v>4</v>
      </c>
      <c r="K7" s="19">
        <v>395.85950400000002</v>
      </c>
      <c r="L7" s="18">
        <v>6</v>
      </c>
      <c r="M7" s="19">
        <v>593.78925600000002</v>
      </c>
      <c r="N7" s="18">
        <v>3</v>
      </c>
      <c r="O7" s="19">
        <v>296.89462800000001</v>
      </c>
      <c r="P7" s="18"/>
      <c r="Q7" s="19"/>
      <c r="R7" s="18">
        <v>4</v>
      </c>
      <c r="S7" s="19">
        <v>395.85950400000002</v>
      </c>
      <c r="T7" s="18">
        <v>7</v>
      </c>
      <c r="U7" s="19">
        <v>692.75413200000003</v>
      </c>
      <c r="V7" s="18">
        <v>7</v>
      </c>
      <c r="W7" s="19">
        <v>692.75413200000003</v>
      </c>
      <c r="X7" s="18">
        <v>7</v>
      </c>
      <c r="Y7" s="19">
        <v>692.75413200000003</v>
      </c>
      <c r="Z7" s="18">
        <v>50</v>
      </c>
      <c r="AA7" s="19">
        <v>4948.2438000000002</v>
      </c>
    </row>
    <row r="8" spans="1:27" x14ac:dyDescent="0.25">
      <c r="A8" s="17" t="s">
        <v>46</v>
      </c>
      <c r="B8" s="18">
        <v>7</v>
      </c>
      <c r="C8" s="19">
        <v>692.75413200000003</v>
      </c>
      <c r="D8" s="18"/>
      <c r="E8" s="19"/>
      <c r="F8" s="18">
        <v>5</v>
      </c>
      <c r="G8" s="19">
        <v>494.82438000000002</v>
      </c>
      <c r="H8" s="18">
        <v>10</v>
      </c>
      <c r="I8" s="19">
        <v>989.64876000000004</v>
      </c>
      <c r="J8" s="18">
        <v>9</v>
      </c>
      <c r="K8" s="19">
        <v>890.68388400000003</v>
      </c>
      <c r="L8" s="18">
        <v>8</v>
      </c>
      <c r="M8" s="19">
        <v>791.71900800000003</v>
      </c>
      <c r="N8" s="18">
        <v>5</v>
      </c>
      <c r="O8" s="19">
        <v>494.82438000000002</v>
      </c>
      <c r="P8" s="18"/>
      <c r="Q8" s="19"/>
      <c r="R8" s="18">
        <v>6</v>
      </c>
      <c r="S8" s="19">
        <v>593.78925600000002</v>
      </c>
      <c r="T8" s="18">
        <v>13</v>
      </c>
      <c r="U8" s="19">
        <v>1286.543388</v>
      </c>
      <c r="V8" s="18">
        <v>12</v>
      </c>
      <c r="W8" s="19">
        <v>1187.578512</v>
      </c>
      <c r="X8" s="18">
        <v>11</v>
      </c>
      <c r="Y8" s="19">
        <v>1088.613636</v>
      </c>
      <c r="Z8" s="18">
        <v>86</v>
      </c>
      <c r="AA8" s="19">
        <v>8510.9793360000003</v>
      </c>
    </row>
    <row r="9" spans="1:27" x14ac:dyDescent="0.25">
      <c r="A9" s="17" t="s">
        <v>47</v>
      </c>
      <c r="B9" s="18">
        <v>5</v>
      </c>
      <c r="C9" s="19">
        <v>494.82438000000002</v>
      </c>
      <c r="D9" s="18"/>
      <c r="E9" s="19"/>
      <c r="F9" s="18">
        <v>2</v>
      </c>
      <c r="G9" s="19">
        <v>197.92975200000001</v>
      </c>
      <c r="H9" s="18">
        <v>3</v>
      </c>
      <c r="I9" s="19">
        <v>296.89462800000001</v>
      </c>
      <c r="J9" s="18">
        <v>3</v>
      </c>
      <c r="K9" s="19">
        <v>296.89462800000001</v>
      </c>
      <c r="L9" s="18">
        <v>4</v>
      </c>
      <c r="M9" s="19">
        <v>395.85950400000002</v>
      </c>
      <c r="N9" s="18">
        <v>1</v>
      </c>
      <c r="O9" s="19">
        <v>98.964876000000004</v>
      </c>
      <c r="P9" s="18"/>
      <c r="Q9" s="19"/>
      <c r="R9" s="18">
        <v>6</v>
      </c>
      <c r="S9" s="19">
        <v>593.78925600000002</v>
      </c>
      <c r="T9" s="18">
        <v>6</v>
      </c>
      <c r="U9" s="19">
        <v>593.78925600000002</v>
      </c>
      <c r="V9" s="18">
        <v>7</v>
      </c>
      <c r="W9" s="19">
        <v>692.75413200000003</v>
      </c>
      <c r="X9" s="18">
        <v>9</v>
      </c>
      <c r="Y9" s="19">
        <v>890.68388400000003</v>
      </c>
      <c r="Z9" s="18">
        <v>46</v>
      </c>
      <c r="AA9" s="19">
        <v>4552.3842960000002</v>
      </c>
    </row>
    <row r="10" spans="1:27" x14ac:dyDescent="0.25">
      <c r="A10" s="17" t="s">
        <v>48</v>
      </c>
      <c r="B10" s="18">
        <v>6</v>
      </c>
      <c r="C10" s="19">
        <v>593.78925600000002</v>
      </c>
      <c r="D10" s="18"/>
      <c r="E10" s="19"/>
      <c r="F10" s="18">
        <v>4</v>
      </c>
      <c r="G10" s="19">
        <v>395.85950400000002</v>
      </c>
      <c r="H10" s="18">
        <v>5</v>
      </c>
      <c r="I10" s="19">
        <v>494.82438000000002</v>
      </c>
      <c r="J10" s="18">
        <v>5</v>
      </c>
      <c r="K10" s="19">
        <v>494.82438000000002</v>
      </c>
      <c r="L10" s="18">
        <v>5</v>
      </c>
      <c r="M10" s="19">
        <v>494.82438000000002</v>
      </c>
      <c r="N10" s="18">
        <v>3</v>
      </c>
      <c r="O10" s="19">
        <v>296.89462800000001</v>
      </c>
      <c r="P10" s="18"/>
      <c r="Q10" s="19"/>
      <c r="R10" s="18">
        <v>5</v>
      </c>
      <c r="S10" s="19">
        <v>494.82438000000002</v>
      </c>
      <c r="T10" s="18">
        <v>8</v>
      </c>
      <c r="U10" s="19">
        <v>791.71900800000003</v>
      </c>
      <c r="V10" s="18">
        <v>7</v>
      </c>
      <c r="W10" s="19">
        <v>692.75413200000003</v>
      </c>
      <c r="X10" s="18">
        <v>8</v>
      </c>
      <c r="Y10" s="19">
        <v>791.71900800000003</v>
      </c>
      <c r="Z10" s="18">
        <v>56</v>
      </c>
      <c r="AA10" s="19">
        <v>5542.0330560000002</v>
      </c>
    </row>
    <row r="11" spans="1:27" x14ac:dyDescent="0.25">
      <c r="A11" s="17" t="s">
        <v>49</v>
      </c>
      <c r="B11" s="18">
        <v>7</v>
      </c>
      <c r="C11" s="19">
        <v>692.75413200000003</v>
      </c>
      <c r="D11" s="18"/>
      <c r="E11" s="19"/>
      <c r="F11" s="18">
        <v>5</v>
      </c>
      <c r="G11" s="19">
        <v>494.82438000000002</v>
      </c>
      <c r="H11" s="18">
        <v>7</v>
      </c>
      <c r="I11" s="19">
        <v>692.75413200000003</v>
      </c>
      <c r="J11" s="18">
        <v>5</v>
      </c>
      <c r="K11" s="19">
        <v>494.82438000000002</v>
      </c>
      <c r="L11" s="18">
        <v>7</v>
      </c>
      <c r="M11" s="19">
        <v>692.75413200000003</v>
      </c>
      <c r="N11" s="18">
        <v>3</v>
      </c>
      <c r="O11" s="19">
        <v>296.89462800000001</v>
      </c>
      <c r="P11" s="18"/>
      <c r="Q11" s="19"/>
      <c r="R11" s="18">
        <v>5</v>
      </c>
      <c r="S11" s="19">
        <v>494.82438000000002</v>
      </c>
      <c r="T11" s="18">
        <v>8</v>
      </c>
      <c r="U11" s="19">
        <v>791.71900800000003</v>
      </c>
      <c r="V11" s="18">
        <v>5</v>
      </c>
      <c r="W11" s="19">
        <v>494.82438000000002</v>
      </c>
      <c r="X11" s="18">
        <v>9</v>
      </c>
      <c r="Y11" s="19">
        <v>890.68388400000003</v>
      </c>
      <c r="Z11" s="18">
        <v>61</v>
      </c>
      <c r="AA11" s="19">
        <v>6036.8574360000002</v>
      </c>
    </row>
    <row r="12" spans="1:27" x14ac:dyDescent="0.25">
      <c r="A12" s="17" t="s">
        <v>50</v>
      </c>
      <c r="B12" s="18">
        <v>3</v>
      </c>
      <c r="C12" s="19">
        <v>296.89462800000001</v>
      </c>
      <c r="D12" s="18"/>
      <c r="E12" s="19"/>
      <c r="F12" s="18">
        <v>4</v>
      </c>
      <c r="G12" s="19">
        <v>395.85950400000002</v>
      </c>
      <c r="H12" s="18">
        <v>4</v>
      </c>
      <c r="I12" s="19">
        <v>395.85950400000002</v>
      </c>
      <c r="J12" s="18">
        <v>7</v>
      </c>
      <c r="K12" s="19">
        <v>692.75413200000003</v>
      </c>
      <c r="L12" s="18">
        <v>8</v>
      </c>
      <c r="M12" s="19">
        <v>791.71900800000003</v>
      </c>
      <c r="N12" s="18">
        <v>3</v>
      </c>
      <c r="O12" s="19">
        <v>296.89462800000001</v>
      </c>
      <c r="P12" s="18"/>
      <c r="Q12" s="19"/>
      <c r="R12" s="18">
        <v>5</v>
      </c>
      <c r="S12" s="19">
        <v>494.82438000000002</v>
      </c>
      <c r="T12" s="18">
        <v>16</v>
      </c>
      <c r="U12" s="19">
        <v>2163.3715199999997</v>
      </c>
      <c r="V12" s="18">
        <v>8</v>
      </c>
      <c r="W12" s="19">
        <v>791.71900800000003</v>
      </c>
      <c r="X12" s="18">
        <v>12</v>
      </c>
      <c r="Y12" s="19">
        <v>1187.578512</v>
      </c>
      <c r="Z12" s="18">
        <v>70</v>
      </c>
      <c r="AA12" s="19">
        <v>7507.4748239999999</v>
      </c>
    </row>
    <row r="13" spans="1:27" x14ac:dyDescent="0.25">
      <c r="A13" s="17" t="s">
        <v>51</v>
      </c>
      <c r="B13" s="18">
        <v>6</v>
      </c>
      <c r="C13" s="19">
        <v>593.78925600000002</v>
      </c>
      <c r="D13" s="18"/>
      <c r="E13" s="19"/>
      <c r="F13" s="18">
        <v>1</v>
      </c>
      <c r="G13" s="19">
        <v>98.964876000000004</v>
      </c>
      <c r="H13" s="18">
        <v>1</v>
      </c>
      <c r="I13" s="19">
        <v>98.964876000000004</v>
      </c>
      <c r="J13" s="18">
        <v>3</v>
      </c>
      <c r="K13" s="19">
        <v>296.89462800000001</v>
      </c>
      <c r="L13" s="18">
        <v>6</v>
      </c>
      <c r="M13" s="19">
        <v>593.78925600000002</v>
      </c>
      <c r="N13" s="18">
        <v>5</v>
      </c>
      <c r="O13" s="19">
        <v>494.82438000000002</v>
      </c>
      <c r="P13" s="18"/>
      <c r="Q13" s="19"/>
      <c r="R13" s="18">
        <v>4</v>
      </c>
      <c r="S13" s="19">
        <v>395.85950400000002</v>
      </c>
      <c r="T13" s="18">
        <v>12</v>
      </c>
      <c r="U13" s="19">
        <v>1719.1842239999999</v>
      </c>
      <c r="V13" s="18">
        <v>4</v>
      </c>
      <c r="W13" s="19">
        <v>395.85950400000002</v>
      </c>
      <c r="X13" s="18">
        <v>7</v>
      </c>
      <c r="Y13" s="19">
        <v>692.75413200000003</v>
      </c>
      <c r="Z13" s="18">
        <v>49</v>
      </c>
      <c r="AA13" s="19">
        <v>5380.8846359999998</v>
      </c>
    </row>
    <row r="14" spans="1:27" x14ac:dyDescent="0.25">
      <c r="A14" s="17" t="s">
        <v>52</v>
      </c>
      <c r="B14" s="18">
        <v>9</v>
      </c>
      <c r="C14" s="19">
        <v>890.68388400000003</v>
      </c>
      <c r="D14" s="18"/>
      <c r="E14" s="19"/>
      <c r="F14" s="18">
        <v>2</v>
      </c>
      <c r="G14" s="19">
        <v>197.92975200000001</v>
      </c>
      <c r="H14" s="18">
        <v>10</v>
      </c>
      <c r="I14" s="19">
        <v>989.64876000000004</v>
      </c>
      <c r="J14" s="18">
        <v>10</v>
      </c>
      <c r="K14" s="19">
        <v>989.64876000000004</v>
      </c>
      <c r="L14" s="18">
        <v>6</v>
      </c>
      <c r="M14" s="19">
        <v>593.78925600000002</v>
      </c>
      <c r="N14" s="18">
        <v>8</v>
      </c>
      <c r="O14" s="19">
        <v>791.71900800000003</v>
      </c>
      <c r="P14" s="18"/>
      <c r="Q14" s="19"/>
      <c r="R14" s="18">
        <v>5</v>
      </c>
      <c r="S14" s="19">
        <v>494.82438000000002</v>
      </c>
      <c r="T14" s="18">
        <v>9</v>
      </c>
      <c r="U14" s="19">
        <v>890.68388400000003</v>
      </c>
      <c r="V14" s="18">
        <v>8</v>
      </c>
      <c r="W14" s="19">
        <v>791.71900800000003</v>
      </c>
      <c r="X14" s="18">
        <v>8</v>
      </c>
      <c r="Y14" s="19">
        <v>791.71900800000003</v>
      </c>
      <c r="Z14" s="18">
        <v>75</v>
      </c>
      <c r="AA14" s="19">
        <v>7422.3657000000003</v>
      </c>
    </row>
    <row r="15" spans="1:27" x14ac:dyDescent="0.25">
      <c r="A15" s="17" t="s">
        <v>53</v>
      </c>
      <c r="B15" s="18">
        <v>12</v>
      </c>
      <c r="C15" s="19">
        <v>1211.3527920000001</v>
      </c>
      <c r="D15" s="18"/>
      <c r="E15" s="19"/>
      <c r="F15" s="18">
        <v>2</v>
      </c>
      <c r="G15" s="19">
        <v>201.892132</v>
      </c>
      <c r="H15" s="18">
        <v>10</v>
      </c>
      <c r="I15" s="19">
        <v>1009.46066</v>
      </c>
      <c r="J15" s="18">
        <v>5</v>
      </c>
      <c r="K15" s="19">
        <v>504.73032999999998</v>
      </c>
      <c r="L15" s="18">
        <v>12</v>
      </c>
      <c r="M15" s="19">
        <v>1211.3527920000001</v>
      </c>
      <c r="N15" s="18">
        <v>6</v>
      </c>
      <c r="O15" s="19">
        <v>605.67639600000007</v>
      </c>
      <c r="P15" s="18"/>
      <c r="Q15" s="19"/>
      <c r="R15" s="18">
        <v>6</v>
      </c>
      <c r="S15" s="19">
        <v>605.67639600000007</v>
      </c>
      <c r="T15" s="18">
        <v>9</v>
      </c>
      <c r="U15" s="19">
        <v>908.51459399999999</v>
      </c>
      <c r="V15" s="18">
        <v>9</v>
      </c>
      <c r="W15" s="19">
        <v>908.51459399999999</v>
      </c>
      <c r="X15" s="18">
        <v>10</v>
      </c>
      <c r="Y15" s="19">
        <v>1009.46066</v>
      </c>
      <c r="Z15" s="18">
        <v>81</v>
      </c>
      <c r="AA15" s="19">
        <v>8176.6313460000001</v>
      </c>
    </row>
    <row r="16" spans="1:27" x14ac:dyDescent="0.25">
      <c r="A16" s="17" t="s">
        <v>54</v>
      </c>
      <c r="B16" s="18">
        <v>7</v>
      </c>
      <c r="C16" s="19">
        <v>706.62246200000004</v>
      </c>
      <c r="D16" s="18"/>
      <c r="E16" s="19"/>
      <c r="F16" s="18">
        <v>4</v>
      </c>
      <c r="G16" s="19">
        <v>403.78426400000001</v>
      </c>
      <c r="H16" s="18">
        <v>7</v>
      </c>
      <c r="I16" s="19">
        <v>706.62246200000004</v>
      </c>
      <c r="J16" s="18">
        <v>7</v>
      </c>
      <c r="K16" s="19">
        <v>706.62246200000004</v>
      </c>
      <c r="L16" s="18">
        <v>8</v>
      </c>
      <c r="M16" s="19">
        <v>807.56852800000001</v>
      </c>
      <c r="N16" s="18">
        <v>4</v>
      </c>
      <c r="O16" s="19">
        <v>403.78426400000001</v>
      </c>
      <c r="P16" s="18"/>
      <c r="Q16" s="19"/>
      <c r="R16" s="18">
        <v>6</v>
      </c>
      <c r="S16" s="19">
        <v>605.67639600000007</v>
      </c>
      <c r="T16" s="18">
        <v>8</v>
      </c>
      <c r="U16" s="19">
        <v>807.56852800000001</v>
      </c>
      <c r="V16" s="18">
        <v>7</v>
      </c>
      <c r="W16" s="19">
        <v>706.62246200000004</v>
      </c>
      <c r="X16" s="18">
        <v>9</v>
      </c>
      <c r="Y16" s="19">
        <v>908.51459399999999</v>
      </c>
      <c r="Z16" s="18">
        <v>67</v>
      </c>
      <c r="AA16" s="19">
        <v>6763.3864220000005</v>
      </c>
    </row>
    <row r="17" spans="1:27" x14ac:dyDescent="0.25">
      <c r="A17" s="17" t="s">
        <v>55</v>
      </c>
      <c r="B17" s="18">
        <v>9</v>
      </c>
      <c r="C17" s="19">
        <v>908.51459399999999</v>
      </c>
      <c r="D17" s="18">
        <v>2</v>
      </c>
      <c r="E17" s="19">
        <v>201.892132</v>
      </c>
      <c r="F17" s="18">
        <v>6</v>
      </c>
      <c r="G17" s="19">
        <v>605.67639600000007</v>
      </c>
      <c r="H17" s="18">
        <v>7</v>
      </c>
      <c r="I17" s="19">
        <v>706.62246200000004</v>
      </c>
      <c r="J17" s="18">
        <v>7</v>
      </c>
      <c r="K17" s="19">
        <v>706.62246200000004</v>
      </c>
      <c r="L17" s="18">
        <v>6</v>
      </c>
      <c r="M17" s="19">
        <v>605.67639600000007</v>
      </c>
      <c r="N17" s="18">
        <v>1</v>
      </c>
      <c r="O17" s="19">
        <v>100.946066</v>
      </c>
      <c r="P17" s="18">
        <v>2</v>
      </c>
      <c r="Q17" s="19">
        <v>201.892132</v>
      </c>
      <c r="R17" s="18">
        <v>0</v>
      </c>
      <c r="S17" s="19">
        <v>0</v>
      </c>
      <c r="T17" s="18">
        <v>8</v>
      </c>
      <c r="U17" s="19">
        <v>856.86380000000008</v>
      </c>
      <c r="V17" s="18">
        <v>7</v>
      </c>
      <c r="W17" s="19">
        <v>706.62246200000004</v>
      </c>
      <c r="X17" s="18">
        <v>14</v>
      </c>
      <c r="Y17" s="19">
        <v>2004.788188</v>
      </c>
      <c r="Z17" s="18">
        <v>69</v>
      </c>
      <c r="AA17" s="19">
        <v>7606.1170899999997</v>
      </c>
    </row>
    <row r="18" spans="1:27" x14ac:dyDescent="0.25">
      <c r="A18" s="17" t="s">
        <v>17</v>
      </c>
      <c r="B18" s="18">
        <v>82</v>
      </c>
      <c r="C18" s="19">
        <v>8170.5931520000004</v>
      </c>
      <c r="D18" s="18">
        <v>2</v>
      </c>
      <c r="E18" s="19">
        <v>201.892132</v>
      </c>
      <c r="F18" s="18">
        <v>39</v>
      </c>
      <c r="G18" s="19">
        <v>3883.4044439999998</v>
      </c>
      <c r="H18" s="18">
        <v>75</v>
      </c>
      <c r="I18" s="19">
        <v>7469.9142600000005</v>
      </c>
      <c r="J18" s="18">
        <v>71</v>
      </c>
      <c r="K18" s="19">
        <v>7064.1488060000011</v>
      </c>
      <c r="L18" s="18">
        <v>82</v>
      </c>
      <c r="M18" s="19">
        <v>8166.6307719999995</v>
      </c>
      <c r="N18" s="18">
        <v>47</v>
      </c>
      <c r="O18" s="19">
        <v>4673.1422620000003</v>
      </c>
      <c r="P18" s="18">
        <v>2</v>
      </c>
      <c r="Q18" s="19">
        <v>201.892132</v>
      </c>
      <c r="R18" s="18">
        <v>57</v>
      </c>
      <c r="S18" s="19">
        <v>5664.7722119999999</v>
      </c>
      <c r="T18" s="18">
        <v>107</v>
      </c>
      <c r="U18" s="19">
        <v>11799.605970000001</v>
      </c>
      <c r="V18" s="18">
        <v>87</v>
      </c>
      <c r="W18" s="19">
        <v>8655.511582000001</v>
      </c>
      <c r="X18" s="18">
        <v>114</v>
      </c>
      <c r="Y18" s="19">
        <v>11987.246190000002</v>
      </c>
      <c r="Z18" s="18">
        <v>765</v>
      </c>
      <c r="AA18" s="19">
        <v>77938.753914000001</v>
      </c>
    </row>
  </sheetData>
  <printOptions horizontalCentered="1"/>
  <pageMargins left="0" right="0" top="0.74803149606299213" bottom="0.74803149606299213" header="0.31496062992125984" footer="0.31496062992125984"/>
  <pageSetup paperSize="9" scale="51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D12" sqref="D12"/>
    </sheetView>
  </sheetViews>
  <sheetFormatPr baseColWidth="10" defaultRowHeight="15" x14ac:dyDescent="0.25"/>
  <cols>
    <col min="1" max="1" width="10.140625" customWidth="1"/>
    <col min="2" max="2" width="13.85546875" style="3" customWidth="1"/>
    <col min="3" max="3" width="13.5703125" customWidth="1"/>
    <col min="4" max="4" width="21.140625" customWidth="1"/>
    <col min="5" max="5" width="8.5703125" customWidth="1"/>
    <col min="6" max="6" width="14.42578125" customWidth="1"/>
    <col min="8" max="8" width="12" bestFit="1" customWidth="1"/>
  </cols>
  <sheetData>
    <row r="1" spans="1:6" x14ac:dyDescent="0.25">
      <c r="A1" t="s">
        <v>0</v>
      </c>
      <c r="B1" s="3" t="s">
        <v>1</v>
      </c>
      <c r="C1" t="s">
        <v>57</v>
      </c>
      <c r="D1" t="s">
        <v>14</v>
      </c>
      <c r="E1" t="s">
        <v>15</v>
      </c>
      <c r="F1" t="s">
        <v>58</v>
      </c>
    </row>
    <row r="2" spans="1:6" x14ac:dyDescent="0.25">
      <c r="A2" s="1">
        <v>43101</v>
      </c>
      <c r="B2" s="4" t="s">
        <v>2</v>
      </c>
      <c r="C2" s="2">
        <v>5</v>
      </c>
      <c r="D2" s="6">
        <v>59.14</v>
      </c>
      <c r="E2" s="5">
        <v>1.6734</v>
      </c>
      <c r="F2" s="7">
        <f>C2*(D2*E2)</f>
        <v>494.82438000000002</v>
      </c>
    </row>
    <row r="3" spans="1:6" x14ac:dyDescent="0.25">
      <c r="A3" s="1">
        <v>43101</v>
      </c>
      <c r="B3" s="4" t="s">
        <v>3</v>
      </c>
      <c r="C3" s="2">
        <v>2</v>
      </c>
      <c r="D3" s="6">
        <v>59.14</v>
      </c>
      <c r="E3" s="5">
        <v>1.6734</v>
      </c>
      <c r="F3" s="7">
        <f t="shared" ref="F3:F67" si="0">C3*(D3*E3)</f>
        <v>197.92975200000001</v>
      </c>
    </row>
    <row r="4" spans="1:6" x14ac:dyDescent="0.25">
      <c r="A4" s="1">
        <v>43101</v>
      </c>
      <c r="B4" s="4" t="s">
        <v>4</v>
      </c>
      <c r="C4" s="2">
        <v>7</v>
      </c>
      <c r="D4" s="6">
        <v>59.14</v>
      </c>
      <c r="E4" s="5">
        <v>1.6734</v>
      </c>
      <c r="F4" s="7">
        <f t="shared" si="0"/>
        <v>692.75413200000003</v>
      </c>
    </row>
    <row r="5" spans="1:6" x14ac:dyDescent="0.25">
      <c r="A5" s="1">
        <v>43101</v>
      </c>
      <c r="B5" s="4" t="s">
        <v>5</v>
      </c>
      <c r="C5" s="2">
        <v>6</v>
      </c>
      <c r="D5" s="6">
        <v>59.14</v>
      </c>
      <c r="E5" s="5">
        <v>1.6734</v>
      </c>
      <c r="F5" s="7">
        <f t="shared" si="0"/>
        <v>593.78925600000002</v>
      </c>
    </row>
    <row r="6" spans="1:6" x14ac:dyDescent="0.25">
      <c r="A6" s="1">
        <v>43101</v>
      </c>
      <c r="B6" s="4" t="s">
        <v>6</v>
      </c>
      <c r="C6" s="2">
        <v>6</v>
      </c>
      <c r="D6" s="6">
        <v>59.14</v>
      </c>
      <c r="E6" s="5">
        <v>1.6734</v>
      </c>
      <c r="F6" s="7">
        <f t="shared" si="0"/>
        <v>593.78925600000002</v>
      </c>
    </row>
    <row r="7" spans="1:6" x14ac:dyDescent="0.25">
      <c r="A7" s="1">
        <v>43101</v>
      </c>
      <c r="B7" s="4" t="s">
        <v>7</v>
      </c>
      <c r="C7" s="2">
        <v>5</v>
      </c>
      <c r="D7" s="6">
        <v>59.14</v>
      </c>
      <c r="E7" s="5">
        <v>1.6734</v>
      </c>
      <c r="F7" s="7">
        <f t="shared" si="0"/>
        <v>494.82438000000002</v>
      </c>
    </row>
    <row r="8" spans="1:6" x14ac:dyDescent="0.25">
      <c r="A8" s="1">
        <v>43101</v>
      </c>
      <c r="B8" s="4" t="s">
        <v>8</v>
      </c>
      <c r="C8" s="2">
        <v>5</v>
      </c>
      <c r="D8" s="6">
        <v>59.14</v>
      </c>
      <c r="E8" s="5">
        <v>1.6734</v>
      </c>
      <c r="F8" s="7">
        <f t="shared" si="0"/>
        <v>494.82438000000002</v>
      </c>
    </row>
    <row r="9" spans="1:6" x14ac:dyDescent="0.25">
      <c r="A9" s="1">
        <v>43101</v>
      </c>
      <c r="B9" s="4" t="s">
        <v>9</v>
      </c>
      <c r="C9" s="2">
        <v>3</v>
      </c>
      <c r="D9" s="6">
        <v>59.14</v>
      </c>
      <c r="E9" s="5">
        <v>1.6734</v>
      </c>
      <c r="F9" s="7">
        <f t="shared" si="0"/>
        <v>296.89462800000001</v>
      </c>
    </row>
    <row r="10" spans="1:6" x14ac:dyDescent="0.25">
      <c r="A10" s="1">
        <v>43101</v>
      </c>
      <c r="B10" s="4" t="s">
        <v>10</v>
      </c>
      <c r="C10" s="2">
        <v>6</v>
      </c>
      <c r="D10" s="6">
        <v>59.14</v>
      </c>
      <c r="E10" s="5">
        <v>1.6734</v>
      </c>
      <c r="F10" s="7">
        <f t="shared" si="0"/>
        <v>593.78925600000002</v>
      </c>
    </row>
    <row r="11" spans="1:6" x14ac:dyDescent="0.25">
      <c r="A11" s="1">
        <v>43101</v>
      </c>
      <c r="B11" s="4" t="s">
        <v>11</v>
      </c>
      <c r="C11" s="2">
        <v>9</v>
      </c>
      <c r="D11" s="6">
        <v>59.14</v>
      </c>
      <c r="E11" s="5">
        <v>1.6734</v>
      </c>
      <c r="F11" s="7">
        <f t="shared" si="0"/>
        <v>890.68388400000003</v>
      </c>
    </row>
    <row r="12" spans="1:6" x14ac:dyDescent="0.25">
      <c r="A12" s="1">
        <v>43101</v>
      </c>
      <c r="B12" s="4" t="s">
        <v>11</v>
      </c>
      <c r="C12" s="2">
        <v>1</v>
      </c>
      <c r="D12" s="6">
        <v>88.02</v>
      </c>
      <c r="E12" s="5">
        <v>1.6734</v>
      </c>
      <c r="F12" s="7">
        <f>C12*(D12*E12)</f>
        <v>147.29266799999999</v>
      </c>
    </row>
    <row r="13" spans="1:6" x14ac:dyDescent="0.25">
      <c r="A13" s="1">
        <v>43132</v>
      </c>
      <c r="B13" s="4" t="s">
        <v>2</v>
      </c>
      <c r="C13" s="2">
        <v>6</v>
      </c>
      <c r="D13" s="6">
        <v>59.14</v>
      </c>
      <c r="E13" s="5">
        <v>1.6734</v>
      </c>
      <c r="F13" s="7">
        <f t="shared" si="0"/>
        <v>593.78925600000002</v>
      </c>
    </row>
    <row r="14" spans="1:6" x14ac:dyDescent="0.25">
      <c r="A14" s="1">
        <v>43132</v>
      </c>
      <c r="B14" s="4" t="s">
        <v>3</v>
      </c>
      <c r="C14" s="2">
        <v>2</v>
      </c>
      <c r="D14" s="6">
        <v>59.14</v>
      </c>
      <c r="E14" s="5">
        <v>1.6734</v>
      </c>
      <c r="F14" s="7">
        <f t="shared" si="0"/>
        <v>197.92975200000001</v>
      </c>
    </row>
    <row r="15" spans="1:6" x14ac:dyDescent="0.25">
      <c r="A15" s="1">
        <v>43132</v>
      </c>
      <c r="B15" s="4" t="s">
        <v>4</v>
      </c>
      <c r="C15" s="2">
        <v>4</v>
      </c>
      <c r="D15" s="6">
        <v>59.14</v>
      </c>
      <c r="E15" s="5">
        <v>1.6734</v>
      </c>
      <c r="F15" s="7">
        <f t="shared" si="0"/>
        <v>395.85950400000002</v>
      </c>
    </row>
    <row r="16" spans="1:6" x14ac:dyDescent="0.25">
      <c r="A16" s="1">
        <v>43132</v>
      </c>
      <c r="B16" s="4" t="s">
        <v>5</v>
      </c>
      <c r="C16" s="2">
        <v>4</v>
      </c>
      <c r="D16" s="6">
        <v>59.14</v>
      </c>
      <c r="E16" s="5">
        <v>1.6734</v>
      </c>
      <c r="F16" s="7">
        <f t="shared" si="0"/>
        <v>395.85950400000002</v>
      </c>
    </row>
    <row r="17" spans="1:6" x14ac:dyDescent="0.25">
      <c r="A17" s="1">
        <v>43132</v>
      </c>
      <c r="B17" s="4" t="s">
        <v>6</v>
      </c>
      <c r="C17" s="2">
        <v>6</v>
      </c>
      <c r="D17" s="6">
        <v>59.14</v>
      </c>
      <c r="E17" s="5">
        <v>1.6734</v>
      </c>
      <c r="F17" s="7">
        <f t="shared" si="0"/>
        <v>593.78925600000002</v>
      </c>
    </row>
    <row r="18" spans="1:6" x14ac:dyDescent="0.25">
      <c r="A18" s="1">
        <v>43132</v>
      </c>
      <c r="B18" s="4" t="s">
        <v>7</v>
      </c>
      <c r="C18" s="2">
        <v>3</v>
      </c>
      <c r="D18" s="6">
        <v>59.14</v>
      </c>
      <c r="E18" s="5">
        <v>1.6734</v>
      </c>
      <c r="F18" s="7">
        <f t="shared" si="0"/>
        <v>296.89462800000001</v>
      </c>
    </row>
    <row r="19" spans="1:6" x14ac:dyDescent="0.25">
      <c r="A19" s="1">
        <v>43132</v>
      </c>
      <c r="B19" s="4" t="s">
        <v>8</v>
      </c>
      <c r="C19" s="2">
        <v>4</v>
      </c>
      <c r="D19" s="6">
        <v>59.14</v>
      </c>
      <c r="E19" s="5">
        <v>1.6734</v>
      </c>
      <c r="F19" s="7">
        <f t="shared" si="0"/>
        <v>395.85950400000002</v>
      </c>
    </row>
    <row r="20" spans="1:6" x14ac:dyDescent="0.25">
      <c r="A20" s="1">
        <v>43132</v>
      </c>
      <c r="B20" s="4" t="s">
        <v>9</v>
      </c>
      <c r="C20" s="2">
        <v>7</v>
      </c>
      <c r="D20" s="6">
        <v>59.14</v>
      </c>
      <c r="E20" s="5">
        <v>1.6734</v>
      </c>
      <c r="F20" s="7">
        <f t="shared" si="0"/>
        <v>692.75413200000003</v>
      </c>
    </row>
    <row r="21" spans="1:6" x14ac:dyDescent="0.25">
      <c r="A21" s="1">
        <v>43132</v>
      </c>
      <c r="B21" s="4" t="s">
        <v>10</v>
      </c>
      <c r="C21" s="2">
        <v>7</v>
      </c>
      <c r="D21" s="6">
        <v>59.14</v>
      </c>
      <c r="E21" s="5">
        <v>1.6734</v>
      </c>
      <c r="F21" s="7">
        <f t="shared" si="0"/>
        <v>692.75413200000003</v>
      </c>
    </row>
    <row r="22" spans="1:6" x14ac:dyDescent="0.25">
      <c r="A22" s="1">
        <v>43132</v>
      </c>
      <c r="B22" s="4" t="s">
        <v>11</v>
      </c>
      <c r="C22" s="2">
        <v>7</v>
      </c>
      <c r="D22" s="6">
        <v>59.14</v>
      </c>
      <c r="E22" s="5">
        <v>1.6734</v>
      </c>
      <c r="F22" s="7">
        <f t="shared" si="0"/>
        <v>692.75413200000003</v>
      </c>
    </row>
    <row r="23" spans="1:6" x14ac:dyDescent="0.25">
      <c r="A23" s="1">
        <v>43160</v>
      </c>
      <c r="B23" s="4" t="s">
        <v>2</v>
      </c>
      <c r="C23" s="2">
        <v>7</v>
      </c>
      <c r="D23" s="6">
        <v>59.14</v>
      </c>
      <c r="E23" s="5">
        <v>1.6734</v>
      </c>
      <c r="F23" s="7">
        <f t="shared" si="0"/>
        <v>692.75413200000003</v>
      </c>
    </row>
    <row r="24" spans="1:6" x14ac:dyDescent="0.25">
      <c r="A24" s="1">
        <v>43160</v>
      </c>
      <c r="B24" s="4" t="s">
        <v>3</v>
      </c>
      <c r="C24" s="2">
        <v>5</v>
      </c>
      <c r="D24" s="6">
        <v>59.14</v>
      </c>
      <c r="E24" s="5">
        <v>1.6734</v>
      </c>
      <c r="F24" s="7">
        <f t="shared" si="0"/>
        <v>494.82438000000002</v>
      </c>
    </row>
    <row r="25" spans="1:6" x14ac:dyDescent="0.25">
      <c r="A25" s="1">
        <v>43160</v>
      </c>
      <c r="B25" s="4" t="s">
        <v>4</v>
      </c>
      <c r="C25" s="2">
        <v>10</v>
      </c>
      <c r="D25" s="6">
        <v>59.14</v>
      </c>
      <c r="E25" s="5">
        <v>1.6734</v>
      </c>
      <c r="F25" s="7">
        <f t="shared" si="0"/>
        <v>989.64876000000004</v>
      </c>
    </row>
    <row r="26" spans="1:6" x14ac:dyDescent="0.25">
      <c r="A26" s="1">
        <v>43160</v>
      </c>
      <c r="B26" s="4" t="s">
        <v>5</v>
      </c>
      <c r="C26" s="2">
        <v>9</v>
      </c>
      <c r="D26" s="6">
        <v>59.14</v>
      </c>
      <c r="E26" s="5">
        <v>1.6734</v>
      </c>
      <c r="F26" s="7">
        <f t="shared" si="0"/>
        <v>890.68388400000003</v>
      </c>
    </row>
    <row r="27" spans="1:6" x14ac:dyDescent="0.25">
      <c r="A27" s="1">
        <v>43160</v>
      </c>
      <c r="B27" s="4" t="s">
        <v>6</v>
      </c>
      <c r="C27" s="2">
        <v>8</v>
      </c>
      <c r="D27" s="6">
        <v>59.14</v>
      </c>
      <c r="E27" s="5">
        <v>1.6734</v>
      </c>
      <c r="F27" s="7">
        <f t="shared" si="0"/>
        <v>791.71900800000003</v>
      </c>
    </row>
    <row r="28" spans="1:6" x14ac:dyDescent="0.25">
      <c r="A28" s="1">
        <v>43160</v>
      </c>
      <c r="B28" s="4" t="s">
        <v>7</v>
      </c>
      <c r="C28" s="2">
        <v>5</v>
      </c>
      <c r="D28" s="6">
        <v>59.14</v>
      </c>
      <c r="E28" s="5">
        <v>1.6734</v>
      </c>
      <c r="F28" s="7">
        <f t="shared" si="0"/>
        <v>494.82438000000002</v>
      </c>
    </row>
    <row r="29" spans="1:6" x14ac:dyDescent="0.25">
      <c r="A29" s="1">
        <v>43160</v>
      </c>
      <c r="B29" s="4" t="s">
        <v>8</v>
      </c>
      <c r="C29" s="2">
        <v>6</v>
      </c>
      <c r="D29" s="6">
        <v>59.14</v>
      </c>
      <c r="E29" s="5">
        <v>1.6734</v>
      </c>
      <c r="F29" s="7">
        <f t="shared" si="0"/>
        <v>593.78925600000002</v>
      </c>
    </row>
    <row r="30" spans="1:6" x14ac:dyDescent="0.25">
      <c r="A30" s="1">
        <v>43160</v>
      </c>
      <c r="B30" s="4" t="s">
        <v>9</v>
      </c>
      <c r="C30" s="2">
        <v>13</v>
      </c>
      <c r="D30" s="6">
        <v>59.14</v>
      </c>
      <c r="E30" s="5">
        <v>1.6734</v>
      </c>
      <c r="F30" s="7">
        <f t="shared" si="0"/>
        <v>1286.543388</v>
      </c>
    </row>
    <row r="31" spans="1:6" x14ac:dyDescent="0.25">
      <c r="A31" s="1">
        <v>43160</v>
      </c>
      <c r="B31" s="4" t="s">
        <v>10</v>
      </c>
      <c r="C31" s="2">
        <v>12</v>
      </c>
      <c r="D31" s="6">
        <v>59.14</v>
      </c>
      <c r="E31" s="5">
        <v>1.6734</v>
      </c>
      <c r="F31" s="7">
        <f t="shared" si="0"/>
        <v>1187.578512</v>
      </c>
    </row>
    <row r="32" spans="1:6" x14ac:dyDescent="0.25">
      <c r="A32" s="1">
        <v>43160</v>
      </c>
      <c r="B32" s="4" t="s">
        <v>11</v>
      </c>
      <c r="C32" s="2">
        <v>11</v>
      </c>
      <c r="D32" s="6">
        <v>59.14</v>
      </c>
      <c r="E32" s="5">
        <v>1.6734</v>
      </c>
      <c r="F32" s="7">
        <f t="shared" si="0"/>
        <v>1088.613636</v>
      </c>
    </row>
    <row r="33" spans="1:6" x14ac:dyDescent="0.25">
      <c r="A33" s="1">
        <v>43191</v>
      </c>
      <c r="B33" s="4" t="s">
        <v>2</v>
      </c>
      <c r="C33" s="2">
        <v>5</v>
      </c>
      <c r="D33" s="6">
        <v>59.14</v>
      </c>
      <c r="E33" s="5">
        <v>1.6734</v>
      </c>
      <c r="F33" s="7">
        <f t="shared" si="0"/>
        <v>494.82438000000002</v>
      </c>
    </row>
    <row r="34" spans="1:6" x14ac:dyDescent="0.25">
      <c r="A34" s="1">
        <v>43191</v>
      </c>
      <c r="B34" s="4" t="s">
        <v>3</v>
      </c>
      <c r="C34" s="2">
        <v>2</v>
      </c>
      <c r="D34" s="6">
        <v>59.14</v>
      </c>
      <c r="E34" s="5">
        <v>1.6734</v>
      </c>
      <c r="F34" s="7">
        <f t="shared" si="0"/>
        <v>197.92975200000001</v>
      </c>
    </row>
    <row r="35" spans="1:6" x14ac:dyDescent="0.25">
      <c r="A35" s="1">
        <v>43191</v>
      </c>
      <c r="B35" s="4" t="s">
        <v>4</v>
      </c>
      <c r="C35" s="2">
        <v>3</v>
      </c>
      <c r="D35" s="6">
        <v>59.14</v>
      </c>
      <c r="E35" s="5">
        <v>1.6734</v>
      </c>
      <c r="F35" s="7">
        <f t="shared" si="0"/>
        <v>296.89462800000001</v>
      </c>
    </row>
    <row r="36" spans="1:6" x14ac:dyDescent="0.25">
      <c r="A36" s="1">
        <v>43191</v>
      </c>
      <c r="B36" s="4" t="s">
        <v>5</v>
      </c>
      <c r="C36" s="2">
        <v>3</v>
      </c>
      <c r="D36" s="6">
        <v>59.14</v>
      </c>
      <c r="E36" s="5">
        <v>1.6734</v>
      </c>
      <c r="F36" s="7">
        <f t="shared" si="0"/>
        <v>296.89462800000001</v>
      </c>
    </row>
    <row r="37" spans="1:6" x14ac:dyDescent="0.25">
      <c r="A37" s="1">
        <v>43191</v>
      </c>
      <c r="B37" s="4" t="s">
        <v>6</v>
      </c>
      <c r="C37" s="2">
        <v>4</v>
      </c>
      <c r="D37" s="6">
        <v>59.14</v>
      </c>
      <c r="E37" s="5">
        <v>1.6734</v>
      </c>
      <c r="F37" s="7">
        <f t="shared" si="0"/>
        <v>395.85950400000002</v>
      </c>
    </row>
    <row r="38" spans="1:6" x14ac:dyDescent="0.25">
      <c r="A38" s="1">
        <v>43191</v>
      </c>
      <c r="B38" s="4" t="s">
        <v>7</v>
      </c>
      <c r="C38" s="2">
        <v>1</v>
      </c>
      <c r="D38" s="6">
        <v>59.14</v>
      </c>
      <c r="E38" s="5">
        <v>1.6734</v>
      </c>
      <c r="F38" s="7">
        <f t="shared" si="0"/>
        <v>98.964876000000004</v>
      </c>
    </row>
    <row r="39" spans="1:6" x14ac:dyDescent="0.25">
      <c r="A39" s="1">
        <v>43191</v>
      </c>
      <c r="B39" s="4" t="s">
        <v>8</v>
      </c>
      <c r="C39" s="2">
        <v>6</v>
      </c>
      <c r="D39" s="6">
        <v>59.14</v>
      </c>
      <c r="E39" s="5">
        <v>1.6734</v>
      </c>
      <c r="F39" s="7">
        <f t="shared" si="0"/>
        <v>593.78925600000002</v>
      </c>
    </row>
    <row r="40" spans="1:6" x14ac:dyDescent="0.25">
      <c r="A40" s="1">
        <v>43191</v>
      </c>
      <c r="B40" s="4" t="s">
        <v>9</v>
      </c>
      <c r="C40" s="2">
        <v>6</v>
      </c>
      <c r="D40" s="6">
        <v>59.14</v>
      </c>
      <c r="E40" s="5">
        <v>1.6734</v>
      </c>
      <c r="F40" s="7">
        <f t="shared" si="0"/>
        <v>593.78925600000002</v>
      </c>
    </row>
    <row r="41" spans="1:6" x14ac:dyDescent="0.25">
      <c r="A41" s="1">
        <v>43191</v>
      </c>
      <c r="B41" s="4" t="s">
        <v>10</v>
      </c>
      <c r="C41" s="2">
        <v>7</v>
      </c>
      <c r="D41" s="6">
        <v>59.14</v>
      </c>
      <c r="E41" s="5">
        <v>1.6734</v>
      </c>
      <c r="F41" s="7">
        <f t="shared" si="0"/>
        <v>692.75413200000003</v>
      </c>
    </row>
    <row r="42" spans="1:6" x14ac:dyDescent="0.25">
      <c r="A42" s="1">
        <v>43191</v>
      </c>
      <c r="B42" s="4" t="s">
        <v>11</v>
      </c>
      <c r="C42" s="2">
        <v>9</v>
      </c>
      <c r="D42" s="6">
        <v>59.14</v>
      </c>
      <c r="E42" s="5">
        <v>1.6734</v>
      </c>
      <c r="F42" s="7">
        <f t="shared" si="0"/>
        <v>890.68388400000003</v>
      </c>
    </row>
    <row r="43" spans="1:6" x14ac:dyDescent="0.25">
      <c r="A43" s="1">
        <v>43221</v>
      </c>
      <c r="B43" s="4" t="s">
        <v>2</v>
      </c>
      <c r="C43" s="2">
        <v>6</v>
      </c>
      <c r="D43" s="6">
        <v>59.14</v>
      </c>
      <c r="E43" s="5">
        <v>1.6734</v>
      </c>
      <c r="F43" s="7">
        <f t="shared" si="0"/>
        <v>593.78925600000002</v>
      </c>
    </row>
    <row r="44" spans="1:6" x14ac:dyDescent="0.25">
      <c r="A44" s="1">
        <v>43221</v>
      </c>
      <c r="B44" s="4" t="s">
        <v>3</v>
      </c>
      <c r="C44" s="2">
        <v>4</v>
      </c>
      <c r="D44" s="6">
        <v>59.14</v>
      </c>
      <c r="E44" s="5">
        <v>1.6734</v>
      </c>
      <c r="F44" s="7">
        <f t="shared" si="0"/>
        <v>395.85950400000002</v>
      </c>
    </row>
    <row r="45" spans="1:6" x14ac:dyDescent="0.25">
      <c r="A45" s="1">
        <v>43221</v>
      </c>
      <c r="B45" s="4" t="s">
        <v>4</v>
      </c>
      <c r="C45" s="2">
        <v>5</v>
      </c>
      <c r="D45" s="6">
        <v>59.14</v>
      </c>
      <c r="E45" s="5">
        <v>1.6734</v>
      </c>
      <c r="F45" s="7">
        <f t="shared" si="0"/>
        <v>494.82438000000002</v>
      </c>
    </row>
    <row r="46" spans="1:6" x14ac:dyDescent="0.25">
      <c r="A46" s="1">
        <v>43221</v>
      </c>
      <c r="B46" s="4" t="s">
        <v>5</v>
      </c>
      <c r="C46" s="2">
        <v>5</v>
      </c>
      <c r="D46" s="6">
        <v>59.14</v>
      </c>
      <c r="E46" s="5">
        <v>1.6734</v>
      </c>
      <c r="F46" s="7">
        <f t="shared" si="0"/>
        <v>494.82438000000002</v>
      </c>
    </row>
    <row r="47" spans="1:6" x14ac:dyDescent="0.25">
      <c r="A47" s="1">
        <v>43221</v>
      </c>
      <c r="B47" s="4" t="s">
        <v>6</v>
      </c>
      <c r="C47" s="2">
        <v>5</v>
      </c>
      <c r="D47" s="6">
        <v>59.14</v>
      </c>
      <c r="E47" s="5">
        <v>1.6734</v>
      </c>
      <c r="F47" s="7">
        <f t="shared" si="0"/>
        <v>494.82438000000002</v>
      </c>
    </row>
    <row r="48" spans="1:6" x14ac:dyDescent="0.25">
      <c r="A48" s="1">
        <v>43221</v>
      </c>
      <c r="B48" s="4" t="s">
        <v>7</v>
      </c>
      <c r="C48" s="2">
        <v>3</v>
      </c>
      <c r="D48" s="6">
        <v>59.14</v>
      </c>
      <c r="E48" s="5">
        <v>1.6734</v>
      </c>
      <c r="F48" s="7">
        <f t="shared" si="0"/>
        <v>296.89462800000001</v>
      </c>
    </row>
    <row r="49" spans="1:6" x14ac:dyDescent="0.25">
      <c r="A49" s="1">
        <v>43221</v>
      </c>
      <c r="B49" s="4" t="s">
        <v>8</v>
      </c>
      <c r="C49" s="2">
        <v>5</v>
      </c>
      <c r="D49" s="6">
        <v>59.14</v>
      </c>
      <c r="E49" s="5">
        <v>1.6734</v>
      </c>
      <c r="F49" s="7">
        <f t="shared" si="0"/>
        <v>494.82438000000002</v>
      </c>
    </row>
    <row r="50" spans="1:6" x14ac:dyDescent="0.25">
      <c r="A50" s="1">
        <v>43221</v>
      </c>
      <c r="B50" s="4" t="s">
        <v>9</v>
      </c>
      <c r="C50" s="2">
        <v>8</v>
      </c>
      <c r="D50" s="6">
        <v>59.14</v>
      </c>
      <c r="E50" s="5">
        <v>1.6734</v>
      </c>
      <c r="F50" s="7">
        <f t="shared" si="0"/>
        <v>791.71900800000003</v>
      </c>
    </row>
    <row r="51" spans="1:6" x14ac:dyDescent="0.25">
      <c r="A51" s="1">
        <v>43221</v>
      </c>
      <c r="B51" s="4" t="s">
        <v>10</v>
      </c>
      <c r="C51" s="2">
        <v>7</v>
      </c>
      <c r="D51" s="6">
        <v>59.14</v>
      </c>
      <c r="E51" s="5">
        <v>1.6734</v>
      </c>
      <c r="F51" s="7">
        <f t="shared" si="0"/>
        <v>692.75413200000003</v>
      </c>
    </row>
    <row r="52" spans="1:6" x14ac:dyDescent="0.25">
      <c r="A52" s="1">
        <v>43221</v>
      </c>
      <c r="B52" s="4" t="s">
        <v>11</v>
      </c>
      <c r="C52" s="2">
        <v>8</v>
      </c>
      <c r="D52" s="6">
        <v>59.14</v>
      </c>
      <c r="E52" s="5">
        <v>1.6734</v>
      </c>
      <c r="F52" s="7">
        <f t="shared" si="0"/>
        <v>791.71900800000003</v>
      </c>
    </row>
    <row r="53" spans="1:6" x14ac:dyDescent="0.25">
      <c r="A53" s="1">
        <v>43252</v>
      </c>
      <c r="B53" s="4" t="s">
        <v>2</v>
      </c>
      <c r="C53" s="2">
        <v>7</v>
      </c>
      <c r="D53" s="6">
        <v>59.14</v>
      </c>
      <c r="E53" s="5">
        <v>1.6734</v>
      </c>
      <c r="F53" s="7">
        <f t="shared" si="0"/>
        <v>692.75413200000003</v>
      </c>
    </row>
    <row r="54" spans="1:6" x14ac:dyDescent="0.25">
      <c r="A54" s="1">
        <v>43252</v>
      </c>
      <c r="B54" s="4" t="s">
        <v>3</v>
      </c>
      <c r="C54" s="2">
        <v>5</v>
      </c>
      <c r="D54" s="6">
        <v>59.14</v>
      </c>
      <c r="E54" s="5">
        <v>1.6734</v>
      </c>
      <c r="F54" s="7">
        <f t="shared" si="0"/>
        <v>494.82438000000002</v>
      </c>
    </row>
    <row r="55" spans="1:6" x14ac:dyDescent="0.25">
      <c r="A55" s="1">
        <v>43252</v>
      </c>
      <c r="B55" s="4" t="s">
        <v>4</v>
      </c>
      <c r="C55" s="2">
        <v>7</v>
      </c>
      <c r="D55" s="6">
        <v>59.14</v>
      </c>
      <c r="E55" s="5">
        <v>1.6734</v>
      </c>
      <c r="F55" s="7">
        <f t="shared" si="0"/>
        <v>692.75413200000003</v>
      </c>
    </row>
    <row r="56" spans="1:6" x14ac:dyDescent="0.25">
      <c r="A56" s="1">
        <v>43252</v>
      </c>
      <c r="B56" s="4" t="s">
        <v>5</v>
      </c>
      <c r="C56" s="2">
        <v>5</v>
      </c>
      <c r="D56" s="6">
        <v>59.14</v>
      </c>
      <c r="E56" s="5">
        <v>1.6734</v>
      </c>
      <c r="F56" s="7">
        <f t="shared" si="0"/>
        <v>494.82438000000002</v>
      </c>
    </row>
    <row r="57" spans="1:6" x14ac:dyDescent="0.25">
      <c r="A57" s="1">
        <v>43252</v>
      </c>
      <c r="B57" s="4" t="s">
        <v>6</v>
      </c>
      <c r="C57" s="2">
        <v>7</v>
      </c>
      <c r="D57" s="6">
        <v>59.14</v>
      </c>
      <c r="E57" s="5">
        <v>1.6734</v>
      </c>
      <c r="F57" s="7">
        <f t="shared" si="0"/>
        <v>692.75413200000003</v>
      </c>
    </row>
    <row r="58" spans="1:6" x14ac:dyDescent="0.25">
      <c r="A58" s="1">
        <v>43252</v>
      </c>
      <c r="B58" s="4" t="s">
        <v>7</v>
      </c>
      <c r="C58" s="2">
        <v>3</v>
      </c>
      <c r="D58" s="6">
        <v>59.14</v>
      </c>
      <c r="E58" s="5">
        <v>1.6734</v>
      </c>
      <c r="F58" s="7">
        <f t="shared" si="0"/>
        <v>296.89462800000001</v>
      </c>
    </row>
    <row r="59" spans="1:6" x14ac:dyDescent="0.25">
      <c r="A59" s="1">
        <v>43252</v>
      </c>
      <c r="B59" s="4" t="s">
        <v>8</v>
      </c>
      <c r="C59" s="2">
        <v>5</v>
      </c>
      <c r="D59" s="6">
        <v>59.14</v>
      </c>
      <c r="E59" s="5">
        <v>1.6734</v>
      </c>
      <c r="F59" s="7">
        <f t="shared" si="0"/>
        <v>494.82438000000002</v>
      </c>
    </row>
    <row r="60" spans="1:6" x14ac:dyDescent="0.25">
      <c r="A60" s="1">
        <v>43252</v>
      </c>
      <c r="B60" s="4" t="s">
        <v>9</v>
      </c>
      <c r="C60" s="2">
        <v>8</v>
      </c>
      <c r="D60" s="6">
        <v>59.14</v>
      </c>
      <c r="E60" s="5">
        <v>1.6734</v>
      </c>
      <c r="F60" s="7">
        <f t="shared" si="0"/>
        <v>791.71900800000003</v>
      </c>
    </row>
    <row r="61" spans="1:6" x14ac:dyDescent="0.25">
      <c r="A61" s="1">
        <v>43252</v>
      </c>
      <c r="B61" s="4" t="s">
        <v>10</v>
      </c>
      <c r="C61" s="2">
        <v>5</v>
      </c>
      <c r="D61" s="6">
        <v>59.14</v>
      </c>
      <c r="E61" s="5">
        <v>1.6734</v>
      </c>
      <c r="F61" s="7">
        <f t="shared" si="0"/>
        <v>494.82438000000002</v>
      </c>
    </row>
    <row r="62" spans="1:6" x14ac:dyDescent="0.25">
      <c r="A62" s="1">
        <v>43252</v>
      </c>
      <c r="B62" s="4" t="s">
        <v>11</v>
      </c>
      <c r="C62" s="2">
        <v>9</v>
      </c>
      <c r="D62" s="6">
        <v>59.14</v>
      </c>
      <c r="E62" s="5">
        <v>1.6734</v>
      </c>
      <c r="F62" s="7">
        <f t="shared" si="0"/>
        <v>890.68388400000003</v>
      </c>
    </row>
    <row r="63" spans="1:6" x14ac:dyDescent="0.25">
      <c r="A63" s="1">
        <v>43282</v>
      </c>
      <c r="B63" s="4" t="s">
        <v>2</v>
      </c>
      <c r="C63" s="2">
        <v>3</v>
      </c>
      <c r="D63" s="6">
        <v>59.14</v>
      </c>
      <c r="E63" s="5">
        <v>1.6734</v>
      </c>
      <c r="F63" s="7">
        <f t="shared" si="0"/>
        <v>296.89462800000001</v>
      </c>
    </row>
    <row r="64" spans="1:6" x14ac:dyDescent="0.25">
      <c r="A64" s="1">
        <v>43282</v>
      </c>
      <c r="B64" s="4" t="s">
        <v>3</v>
      </c>
      <c r="C64" s="2">
        <v>4</v>
      </c>
      <c r="D64" s="6">
        <v>59.14</v>
      </c>
      <c r="E64" s="5">
        <v>1.6734</v>
      </c>
      <c r="F64" s="7">
        <f t="shared" si="0"/>
        <v>395.85950400000002</v>
      </c>
    </row>
    <row r="65" spans="1:6" x14ac:dyDescent="0.25">
      <c r="A65" s="1">
        <v>43282</v>
      </c>
      <c r="B65" s="4" t="s">
        <v>4</v>
      </c>
      <c r="C65" s="2">
        <v>4</v>
      </c>
      <c r="D65" s="6">
        <v>59.14</v>
      </c>
      <c r="E65" s="5">
        <v>1.6734</v>
      </c>
      <c r="F65" s="7">
        <f t="shared" si="0"/>
        <v>395.85950400000002</v>
      </c>
    </row>
    <row r="66" spans="1:6" x14ac:dyDescent="0.25">
      <c r="A66" s="1">
        <v>43282</v>
      </c>
      <c r="B66" s="4" t="s">
        <v>5</v>
      </c>
      <c r="C66" s="2">
        <v>7</v>
      </c>
      <c r="D66" s="6">
        <v>59.14</v>
      </c>
      <c r="E66" s="5">
        <v>1.6734</v>
      </c>
      <c r="F66" s="7">
        <f t="shared" si="0"/>
        <v>692.75413200000003</v>
      </c>
    </row>
    <row r="67" spans="1:6" x14ac:dyDescent="0.25">
      <c r="A67" s="1">
        <v>43282</v>
      </c>
      <c r="B67" s="4" t="s">
        <v>6</v>
      </c>
      <c r="C67" s="2">
        <v>8</v>
      </c>
      <c r="D67" s="6">
        <v>59.14</v>
      </c>
      <c r="E67" s="5">
        <v>1.6734</v>
      </c>
      <c r="F67" s="7">
        <f t="shared" si="0"/>
        <v>791.71900800000003</v>
      </c>
    </row>
    <row r="68" spans="1:6" x14ac:dyDescent="0.25">
      <c r="A68" s="1">
        <v>43282</v>
      </c>
      <c r="B68" s="4" t="s">
        <v>7</v>
      </c>
      <c r="C68" s="2">
        <v>3</v>
      </c>
      <c r="D68" s="6">
        <v>59.14</v>
      </c>
      <c r="E68" s="5">
        <v>1.6734</v>
      </c>
      <c r="F68" s="7">
        <f t="shared" ref="F68:F128" si="1">C68*(D68*E68)</f>
        <v>296.89462800000001</v>
      </c>
    </row>
    <row r="69" spans="1:6" x14ac:dyDescent="0.25">
      <c r="A69" s="1">
        <v>43282</v>
      </c>
      <c r="B69" s="4" t="s">
        <v>8</v>
      </c>
      <c r="C69" s="2">
        <v>5</v>
      </c>
      <c r="D69" s="6">
        <v>59.14</v>
      </c>
      <c r="E69" s="5">
        <v>1.6734</v>
      </c>
      <c r="F69" s="7">
        <f t="shared" si="1"/>
        <v>494.82438000000002</v>
      </c>
    </row>
    <row r="70" spans="1:6" x14ac:dyDescent="0.25">
      <c r="A70" s="1">
        <v>43282</v>
      </c>
      <c r="B70" s="4" t="s">
        <v>9</v>
      </c>
      <c r="C70" s="2">
        <v>4</v>
      </c>
      <c r="D70" s="6">
        <v>59.14</v>
      </c>
      <c r="E70" s="5">
        <v>1.6734</v>
      </c>
      <c r="F70" s="7">
        <f t="shared" si="1"/>
        <v>395.85950400000002</v>
      </c>
    </row>
    <row r="71" spans="1:6" x14ac:dyDescent="0.25">
      <c r="A71" s="1">
        <v>43282</v>
      </c>
      <c r="B71" s="4" t="s">
        <v>9</v>
      </c>
      <c r="C71" s="2">
        <v>12</v>
      </c>
      <c r="D71" s="6">
        <v>88.02</v>
      </c>
      <c r="E71" s="5">
        <v>1.6734</v>
      </c>
      <c r="F71" s="7">
        <f>C71*(D71*E71)</f>
        <v>1767.5120159999999</v>
      </c>
    </row>
    <row r="72" spans="1:6" x14ac:dyDescent="0.25">
      <c r="A72" s="1">
        <v>43282</v>
      </c>
      <c r="B72" s="4" t="s">
        <v>10</v>
      </c>
      <c r="C72" s="2">
        <v>8</v>
      </c>
      <c r="D72" s="6">
        <v>59.14</v>
      </c>
      <c r="E72" s="5">
        <v>1.6734</v>
      </c>
      <c r="F72" s="7">
        <f t="shared" si="1"/>
        <v>791.71900800000003</v>
      </c>
    </row>
    <row r="73" spans="1:6" x14ac:dyDescent="0.25">
      <c r="A73" s="1">
        <v>43282</v>
      </c>
      <c r="B73" s="4" t="s">
        <v>11</v>
      </c>
      <c r="C73" s="2">
        <v>12</v>
      </c>
      <c r="D73" s="6">
        <v>59.14</v>
      </c>
      <c r="E73" s="5">
        <v>1.6734</v>
      </c>
      <c r="F73" s="7">
        <f t="shared" si="1"/>
        <v>1187.578512</v>
      </c>
    </row>
    <row r="74" spans="1:6" x14ac:dyDescent="0.25">
      <c r="A74" s="1">
        <v>43313</v>
      </c>
      <c r="B74" s="4" t="s">
        <v>2</v>
      </c>
      <c r="C74" s="2">
        <v>6</v>
      </c>
      <c r="D74" s="6">
        <v>59.14</v>
      </c>
      <c r="E74" s="5">
        <v>1.6734</v>
      </c>
      <c r="F74" s="7">
        <f t="shared" si="1"/>
        <v>593.78925600000002</v>
      </c>
    </row>
    <row r="75" spans="1:6" x14ac:dyDescent="0.25">
      <c r="A75" s="1">
        <v>43313</v>
      </c>
      <c r="B75" s="4" t="s">
        <v>3</v>
      </c>
      <c r="C75" s="2">
        <v>1</v>
      </c>
      <c r="D75" s="6">
        <v>59.14</v>
      </c>
      <c r="E75" s="5">
        <v>1.6734</v>
      </c>
      <c r="F75" s="7">
        <f t="shared" si="1"/>
        <v>98.964876000000004</v>
      </c>
    </row>
    <row r="76" spans="1:6" x14ac:dyDescent="0.25">
      <c r="A76" s="1">
        <v>43313</v>
      </c>
      <c r="B76" s="4" t="s">
        <v>4</v>
      </c>
      <c r="C76" s="2">
        <v>1</v>
      </c>
      <c r="D76" s="6">
        <v>59.14</v>
      </c>
      <c r="E76" s="5">
        <v>1.6734</v>
      </c>
      <c r="F76" s="7">
        <f t="shared" si="1"/>
        <v>98.964876000000004</v>
      </c>
    </row>
    <row r="77" spans="1:6" x14ac:dyDescent="0.25">
      <c r="A77" s="1">
        <v>43313</v>
      </c>
      <c r="B77" s="4" t="s">
        <v>5</v>
      </c>
      <c r="C77" s="2">
        <v>3</v>
      </c>
      <c r="D77" s="6">
        <v>59.14</v>
      </c>
      <c r="E77" s="5">
        <v>1.6734</v>
      </c>
      <c r="F77" s="7">
        <f t="shared" si="1"/>
        <v>296.89462800000001</v>
      </c>
    </row>
    <row r="78" spans="1:6" x14ac:dyDescent="0.25">
      <c r="A78" s="1">
        <v>43313</v>
      </c>
      <c r="B78" s="4" t="s">
        <v>6</v>
      </c>
      <c r="C78" s="2">
        <v>6</v>
      </c>
      <c r="D78" s="6">
        <v>59.14</v>
      </c>
      <c r="E78" s="5">
        <v>1.6734</v>
      </c>
      <c r="F78" s="7">
        <f t="shared" si="1"/>
        <v>593.78925600000002</v>
      </c>
    </row>
    <row r="79" spans="1:6" x14ac:dyDescent="0.25">
      <c r="A79" s="1">
        <v>43313</v>
      </c>
      <c r="B79" s="4" t="s">
        <v>7</v>
      </c>
      <c r="C79" s="2">
        <v>5</v>
      </c>
      <c r="D79" s="6">
        <v>59.14</v>
      </c>
      <c r="E79" s="5">
        <v>1.6734</v>
      </c>
      <c r="F79" s="7">
        <f t="shared" si="1"/>
        <v>494.82438000000002</v>
      </c>
    </row>
    <row r="80" spans="1:6" x14ac:dyDescent="0.25">
      <c r="A80" s="1">
        <v>43313</v>
      </c>
      <c r="B80" s="4" t="s">
        <v>8</v>
      </c>
      <c r="C80" s="2">
        <v>4</v>
      </c>
      <c r="D80" s="6">
        <v>59.14</v>
      </c>
      <c r="E80" s="5">
        <v>1.6734</v>
      </c>
      <c r="F80" s="7">
        <f t="shared" si="1"/>
        <v>395.85950400000002</v>
      </c>
    </row>
    <row r="81" spans="1:6" x14ac:dyDescent="0.25">
      <c r="A81" s="1">
        <v>43313</v>
      </c>
      <c r="B81" s="4" t="s">
        <v>9</v>
      </c>
      <c r="C81" s="2">
        <v>1</v>
      </c>
      <c r="D81" s="6">
        <v>59.14</v>
      </c>
      <c r="E81" s="5">
        <v>1.6734</v>
      </c>
      <c r="F81" s="7">
        <f t="shared" si="1"/>
        <v>98.964876000000004</v>
      </c>
    </row>
    <row r="82" spans="1:6" x14ac:dyDescent="0.25">
      <c r="A82" s="1">
        <v>43313</v>
      </c>
      <c r="B82" s="4" t="s">
        <v>9</v>
      </c>
      <c r="C82" s="2">
        <v>11</v>
      </c>
      <c r="D82" s="6">
        <v>88.02</v>
      </c>
      <c r="E82" s="5">
        <v>1.6734</v>
      </c>
      <c r="F82" s="7">
        <f>C82*(D82*E82)</f>
        <v>1620.2193479999999</v>
      </c>
    </row>
    <row r="83" spans="1:6" x14ac:dyDescent="0.25">
      <c r="A83" s="1">
        <v>43313</v>
      </c>
      <c r="B83" s="4" t="s">
        <v>10</v>
      </c>
      <c r="C83" s="2">
        <v>4</v>
      </c>
      <c r="D83" s="6">
        <v>59.14</v>
      </c>
      <c r="E83" s="5">
        <v>1.6734</v>
      </c>
      <c r="F83" s="7">
        <f t="shared" si="1"/>
        <v>395.85950400000002</v>
      </c>
    </row>
    <row r="84" spans="1:6" x14ac:dyDescent="0.25">
      <c r="A84" s="1">
        <v>43313</v>
      </c>
      <c r="B84" s="4" t="s">
        <v>11</v>
      </c>
      <c r="C84" s="2">
        <v>7</v>
      </c>
      <c r="D84" s="6">
        <v>59.14</v>
      </c>
      <c r="E84" s="5">
        <v>1.6734</v>
      </c>
      <c r="F84" s="7">
        <f t="shared" si="1"/>
        <v>692.75413200000003</v>
      </c>
    </row>
    <row r="85" spans="1:6" x14ac:dyDescent="0.25">
      <c r="A85" s="1">
        <v>43344</v>
      </c>
      <c r="B85" s="4" t="s">
        <v>2</v>
      </c>
      <c r="C85" s="2">
        <v>9</v>
      </c>
      <c r="D85" s="6">
        <v>59.14</v>
      </c>
      <c r="E85" s="5">
        <v>1.6734</v>
      </c>
      <c r="F85" s="7">
        <f t="shared" si="1"/>
        <v>890.68388400000003</v>
      </c>
    </row>
    <row r="86" spans="1:6" x14ac:dyDescent="0.25">
      <c r="A86" s="1">
        <v>43344</v>
      </c>
      <c r="B86" s="4" t="s">
        <v>3</v>
      </c>
      <c r="C86" s="2">
        <v>2</v>
      </c>
      <c r="D86" s="6">
        <v>59.14</v>
      </c>
      <c r="E86" s="5">
        <v>1.6734</v>
      </c>
      <c r="F86" s="7">
        <f t="shared" si="1"/>
        <v>197.92975200000001</v>
      </c>
    </row>
    <row r="87" spans="1:6" x14ac:dyDescent="0.25">
      <c r="A87" s="1">
        <v>43344</v>
      </c>
      <c r="B87" s="4" t="s">
        <v>4</v>
      </c>
      <c r="C87" s="2">
        <v>10</v>
      </c>
      <c r="D87" s="6">
        <v>59.14</v>
      </c>
      <c r="E87" s="5">
        <v>1.6734</v>
      </c>
      <c r="F87" s="7">
        <f t="shared" si="1"/>
        <v>989.64876000000004</v>
      </c>
    </row>
    <row r="88" spans="1:6" x14ac:dyDescent="0.25">
      <c r="A88" s="1">
        <v>43344</v>
      </c>
      <c r="B88" s="4" t="s">
        <v>5</v>
      </c>
      <c r="C88" s="2">
        <v>10</v>
      </c>
      <c r="D88" s="6">
        <v>59.14</v>
      </c>
      <c r="E88" s="5">
        <v>1.6734</v>
      </c>
      <c r="F88" s="7">
        <f t="shared" si="1"/>
        <v>989.64876000000004</v>
      </c>
    </row>
    <row r="89" spans="1:6" x14ac:dyDescent="0.25">
      <c r="A89" s="1">
        <v>43344</v>
      </c>
      <c r="B89" s="4" t="s">
        <v>6</v>
      </c>
      <c r="C89" s="2">
        <v>6</v>
      </c>
      <c r="D89" s="6">
        <v>59.14</v>
      </c>
      <c r="E89" s="5">
        <v>1.6734</v>
      </c>
      <c r="F89" s="7">
        <f t="shared" si="1"/>
        <v>593.78925600000002</v>
      </c>
    </row>
    <row r="90" spans="1:6" x14ac:dyDescent="0.25">
      <c r="A90" s="1">
        <v>43344</v>
      </c>
      <c r="B90" s="4" t="s">
        <v>7</v>
      </c>
      <c r="C90" s="2">
        <v>8</v>
      </c>
      <c r="D90" s="6">
        <v>59.14</v>
      </c>
      <c r="E90" s="5">
        <v>1.6734</v>
      </c>
      <c r="F90" s="7">
        <f t="shared" si="1"/>
        <v>791.71900800000003</v>
      </c>
    </row>
    <row r="91" spans="1:6" x14ac:dyDescent="0.25">
      <c r="A91" s="1">
        <v>43344</v>
      </c>
      <c r="B91" s="4" t="s">
        <v>8</v>
      </c>
      <c r="C91" s="2">
        <v>5</v>
      </c>
      <c r="D91" s="6">
        <v>59.14</v>
      </c>
      <c r="E91" s="5">
        <v>1.6734</v>
      </c>
      <c r="F91" s="7">
        <f t="shared" si="1"/>
        <v>494.82438000000002</v>
      </c>
    </row>
    <row r="92" spans="1:6" x14ac:dyDescent="0.25">
      <c r="A92" s="1">
        <v>43344</v>
      </c>
      <c r="B92" s="4" t="s">
        <v>9</v>
      </c>
      <c r="C92" s="2">
        <v>9</v>
      </c>
      <c r="D92" s="6">
        <v>59.14</v>
      </c>
      <c r="E92" s="5">
        <v>1.6734</v>
      </c>
      <c r="F92" s="7">
        <f t="shared" si="1"/>
        <v>890.68388400000003</v>
      </c>
    </row>
    <row r="93" spans="1:6" x14ac:dyDescent="0.25">
      <c r="A93" s="1">
        <v>43344</v>
      </c>
      <c r="B93" s="4" t="s">
        <v>10</v>
      </c>
      <c r="C93" s="2">
        <v>8</v>
      </c>
      <c r="D93" s="6">
        <v>59.14</v>
      </c>
      <c r="E93" s="5">
        <v>1.6734</v>
      </c>
      <c r="F93" s="7">
        <f t="shared" si="1"/>
        <v>791.71900800000003</v>
      </c>
    </row>
    <row r="94" spans="1:6" x14ac:dyDescent="0.25">
      <c r="A94" s="1">
        <v>43344</v>
      </c>
      <c r="B94" s="4" t="s">
        <v>11</v>
      </c>
      <c r="C94" s="2">
        <v>8</v>
      </c>
      <c r="D94" s="6">
        <v>59.14</v>
      </c>
      <c r="E94" s="5">
        <v>1.6734</v>
      </c>
      <c r="F94" s="7">
        <f t="shared" si="1"/>
        <v>791.71900800000003</v>
      </c>
    </row>
    <row r="95" spans="1:6" x14ac:dyDescent="0.25">
      <c r="A95" s="1">
        <v>43374</v>
      </c>
      <c r="B95" s="4" t="s">
        <v>2</v>
      </c>
      <c r="C95" s="2">
        <v>12</v>
      </c>
      <c r="D95" s="6">
        <v>59.14</v>
      </c>
      <c r="E95" s="5">
        <v>1.7069000000000001</v>
      </c>
      <c r="F95" s="7">
        <f t="shared" si="1"/>
        <v>1211.3527920000001</v>
      </c>
    </row>
    <row r="96" spans="1:6" x14ac:dyDescent="0.25">
      <c r="A96" s="1">
        <v>43374</v>
      </c>
      <c r="B96" s="4" t="s">
        <v>3</v>
      </c>
      <c r="C96" s="2">
        <v>2</v>
      </c>
      <c r="D96" s="6">
        <v>59.14</v>
      </c>
      <c r="E96" s="5">
        <v>1.7069000000000001</v>
      </c>
      <c r="F96" s="7">
        <f t="shared" si="1"/>
        <v>201.892132</v>
      </c>
    </row>
    <row r="97" spans="1:6" x14ac:dyDescent="0.25">
      <c r="A97" s="1">
        <v>43374</v>
      </c>
      <c r="B97" s="4" t="s">
        <v>4</v>
      </c>
      <c r="C97" s="2">
        <v>10</v>
      </c>
      <c r="D97" s="6">
        <v>59.14</v>
      </c>
      <c r="E97" s="5">
        <v>1.7069000000000001</v>
      </c>
      <c r="F97" s="7">
        <f t="shared" si="1"/>
        <v>1009.46066</v>
      </c>
    </row>
    <row r="98" spans="1:6" x14ac:dyDescent="0.25">
      <c r="A98" s="1">
        <v>43374</v>
      </c>
      <c r="B98" s="4" t="s">
        <v>5</v>
      </c>
      <c r="C98" s="2">
        <v>5</v>
      </c>
      <c r="D98" s="6">
        <v>59.14</v>
      </c>
      <c r="E98" s="5">
        <v>1.7069000000000001</v>
      </c>
      <c r="F98" s="7">
        <f t="shared" si="1"/>
        <v>504.73032999999998</v>
      </c>
    </row>
    <row r="99" spans="1:6" x14ac:dyDescent="0.25">
      <c r="A99" s="1">
        <v>43374</v>
      </c>
      <c r="B99" s="4" t="s">
        <v>6</v>
      </c>
      <c r="C99" s="2">
        <v>12</v>
      </c>
      <c r="D99" s="6">
        <v>59.14</v>
      </c>
      <c r="E99" s="5">
        <v>1.7069000000000001</v>
      </c>
      <c r="F99" s="7">
        <f t="shared" si="1"/>
        <v>1211.3527920000001</v>
      </c>
    </row>
    <row r="100" spans="1:6" x14ac:dyDescent="0.25">
      <c r="A100" s="1">
        <v>43374</v>
      </c>
      <c r="B100" s="4" t="s">
        <v>7</v>
      </c>
      <c r="C100" s="2">
        <v>6</v>
      </c>
      <c r="D100" s="6">
        <v>59.14</v>
      </c>
      <c r="E100" s="5">
        <v>1.7069000000000001</v>
      </c>
      <c r="F100" s="7">
        <f t="shared" si="1"/>
        <v>605.67639600000007</v>
      </c>
    </row>
    <row r="101" spans="1:6" x14ac:dyDescent="0.25">
      <c r="A101" s="1">
        <v>43374</v>
      </c>
      <c r="B101" s="4" t="s">
        <v>8</v>
      </c>
      <c r="C101" s="2">
        <v>6</v>
      </c>
      <c r="D101" s="6">
        <v>59.14</v>
      </c>
      <c r="E101" s="5">
        <v>1.7069000000000001</v>
      </c>
      <c r="F101" s="7">
        <f t="shared" si="1"/>
        <v>605.67639600000007</v>
      </c>
    </row>
    <row r="102" spans="1:6" x14ac:dyDescent="0.25">
      <c r="A102" s="1">
        <v>43374</v>
      </c>
      <c r="B102" s="4" t="s">
        <v>9</v>
      </c>
      <c r="C102" s="2">
        <v>9</v>
      </c>
      <c r="D102" s="6">
        <v>59.14</v>
      </c>
      <c r="E102" s="5">
        <v>1.7069000000000001</v>
      </c>
      <c r="F102" s="7">
        <f t="shared" si="1"/>
        <v>908.51459399999999</v>
      </c>
    </row>
    <row r="103" spans="1:6" x14ac:dyDescent="0.25">
      <c r="A103" s="1">
        <v>43374</v>
      </c>
      <c r="B103" s="4" t="s">
        <v>10</v>
      </c>
      <c r="C103" s="2">
        <v>9</v>
      </c>
      <c r="D103" s="6">
        <v>59.14</v>
      </c>
      <c r="E103" s="5">
        <v>1.7069000000000001</v>
      </c>
      <c r="F103" s="7">
        <f t="shared" si="1"/>
        <v>908.51459399999999</v>
      </c>
    </row>
    <row r="104" spans="1:6" x14ac:dyDescent="0.25">
      <c r="A104" s="1">
        <v>43374</v>
      </c>
      <c r="B104" s="4" t="s">
        <v>11</v>
      </c>
      <c r="C104" s="2">
        <v>10</v>
      </c>
      <c r="D104" s="6">
        <v>59.14</v>
      </c>
      <c r="E104" s="5">
        <v>1.7069000000000001</v>
      </c>
      <c r="F104" s="7">
        <f t="shared" si="1"/>
        <v>1009.46066</v>
      </c>
    </row>
    <row r="105" spans="1:6" x14ac:dyDescent="0.25">
      <c r="A105" s="1">
        <v>43405</v>
      </c>
      <c r="B105" s="4" t="s">
        <v>2</v>
      </c>
      <c r="C105" s="2">
        <v>7</v>
      </c>
      <c r="D105" s="6">
        <v>59.14</v>
      </c>
      <c r="E105" s="5">
        <v>1.7069000000000001</v>
      </c>
      <c r="F105" s="7">
        <f t="shared" si="1"/>
        <v>706.62246200000004</v>
      </c>
    </row>
    <row r="106" spans="1:6" x14ac:dyDescent="0.25">
      <c r="A106" s="1">
        <v>43405</v>
      </c>
      <c r="B106" s="4" t="s">
        <v>3</v>
      </c>
      <c r="C106" s="2">
        <v>4</v>
      </c>
      <c r="D106" s="6">
        <v>59.14</v>
      </c>
      <c r="E106" s="5">
        <v>1.7069000000000001</v>
      </c>
      <c r="F106" s="7">
        <f t="shared" si="1"/>
        <v>403.78426400000001</v>
      </c>
    </row>
    <row r="107" spans="1:6" x14ac:dyDescent="0.25">
      <c r="A107" s="1">
        <v>43405</v>
      </c>
      <c r="B107" s="4" t="s">
        <v>4</v>
      </c>
      <c r="C107" s="2">
        <v>7</v>
      </c>
      <c r="D107" s="6">
        <v>59.14</v>
      </c>
      <c r="E107" s="5">
        <v>1.7069000000000001</v>
      </c>
      <c r="F107" s="7">
        <f t="shared" si="1"/>
        <v>706.62246200000004</v>
      </c>
    </row>
    <row r="108" spans="1:6" x14ac:dyDescent="0.25">
      <c r="A108" s="1">
        <v>43405</v>
      </c>
      <c r="B108" s="4" t="s">
        <v>5</v>
      </c>
      <c r="C108" s="2">
        <v>7</v>
      </c>
      <c r="D108" s="6">
        <v>59.14</v>
      </c>
      <c r="E108" s="5">
        <v>1.7069000000000001</v>
      </c>
      <c r="F108" s="7">
        <f t="shared" si="1"/>
        <v>706.62246200000004</v>
      </c>
    </row>
    <row r="109" spans="1:6" x14ac:dyDescent="0.25">
      <c r="A109" s="1">
        <v>43405</v>
      </c>
      <c r="B109" s="4" t="s">
        <v>6</v>
      </c>
      <c r="C109" s="2">
        <v>8</v>
      </c>
      <c r="D109" s="6">
        <v>59.14</v>
      </c>
      <c r="E109" s="5">
        <v>1.7069000000000001</v>
      </c>
      <c r="F109" s="7">
        <f t="shared" si="1"/>
        <v>807.56852800000001</v>
      </c>
    </row>
    <row r="110" spans="1:6" x14ac:dyDescent="0.25">
      <c r="A110" s="1">
        <v>43405</v>
      </c>
      <c r="B110" s="4" t="s">
        <v>7</v>
      </c>
      <c r="C110" s="2">
        <v>4</v>
      </c>
      <c r="D110" s="6">
        <v>59.14</v>
      </c>
      <c r="E110" s="5">
        <v>1.7069000000000001</v>
      </c>
      <c r="F110" s="7">
        <f t="shared" si="1"/>
        <v>403.78426400000001</v>
      </c>
    </row>
    <row r="111" spans="1:6" x14ac:dyDescent="0.25">
      <c r="A111" s="1">
        <v>43405</v>
      </c>
      <c r="B111" s="4" t="s">
        <v>8</v>
      </c>
      <c r="C111" s="2">
        <v>6</v>
      </c>
      <c r="D111" s="6">
        <v>59.14</v>
      </c>
      <c r="E111" s="5">
        <v>1.7069000000000001</v>
      </c>
      <c r="F111" s="7">
        <f t="shared" si="1"/>
        <v>605.67639600000007</v>
      </c>
    </row>
    <row r="112" spans="1:6" x14ac:dyDescent="0.25">
      <c r="A112" s="1">
        <v>43405</v>
      </c>
      <c r="B112" s="4" t="s">
        <v>9</v>
      </c>
      <c r="C112" s="2">
        <v>8</v>
      </c>
      <c r="D112" s="6">
        <v>59.14</v>
      </c>
      <c r="E112" s="5">
        <v>1.7069000000000001</v>
      </c>
      <c r="F112" s="7">
        <f t="shared" si="1"/>
        <v>807.56852800000001</v>
      </c>
    </row>
    <row r="113" spans="1:6" x14ac:dyDescent="0.25">
      <c r="A113" s="1">
        <v>43405</v>
      </c>
      <c r="B113" s="4" t="s">
        <v>10</v>
      </c>
      <c r="C113" s="2">
        <v>7</v>
      </c>
      <c r="D113" s="6">
        <v>59.14</v>
      </c>
      <c r="E113" s="5">
        <v>1.7069000000000001</v>
      </c>
      <c r="F113" s="7">
        <f t="shared" si="1"/>
        <v>706.62246200000004</v>
      </c>
    </row>
    <row r="114" spans="1:6" x14ac:dyDescent="0.25">
      <c r="A114" s="1">
        <v>43405</v>
      </c>
      <c r="B114" s="4" t="s">
        <v>11</v>
      </c>
      <c r="C114" s="2">
        <v>9</v>
      </c>
      <c r="D114" s="6">
        <v>59.14</v>
      </c>
      <c r="E114" s="5">
        <v>1.7069000000000001</v>
      </c>
      <c r="F114" s="7">
        <f t="shared" si="1"/>
        <v>908.51459399999999</v>
      </c>
    </row>
    <row r="115" spans="1:6" x14ac:dyDescent="0.25">
      <c r="A115" s="1">
        <v>43435</v>
      </c>
      <c r="B115" s="4" t="s">
        <v>2</v>
      </c>
      <c r="C115" s="2">
        <v>9</v>
      </c>
      <c r="D115" s="6">
        <v>59.14</v>
      </c>
      <c r="E115" s="5">
        <v>1.7069000000000001</v>
      </c>
      <c r="F115" s="7">
        <f t="shared" si="1"/>
        <v>908.51459399999999</v>
      </c>
    </row>
    <row r="116" spans="1:6" x14ac:dyDescent="0.25">
      <c r="A116" s="1">
        <v>43435</v>
      </c>
      <c r="B116" s="4" t="s">
        <v>3</v>
      </c>
      <c r="C116" s="2">
        <v>6</v>
      </c>
      <c r="D116" s="6">
        <v>59.14</v>
      </c>
      <c r="E116" s="5">
        <v>1.7069000000000001</v>
      </c>
      <c r="F116" s="7">
        <f t="shared" si="1"/>
        <v>605.67639600000007</v>
      </c>
    </row>
    <row r="117" spans="1:6" x14ac:dyDescent="0.25">
      <c r="A117" s="1">
        <v>43435</v>
      </c>
      <c r="B117" s="4" t="s">
        <v>4</v>
      </c>
      <c r="C117" s="2">
        <v>7</v>
      </c>
      <c r="D117" s="6">
        <v>59.14</v>
      </c>
      <c r="E117" s="5">
        <v>1.7069000000000001</v>
      </c>
      <c r="F117" s="7">
        <f t="shared" si="1"/>
        <v>706.62246200000004</v>
      </c>
    </row>
    <row r="118" spans="1:6" x14ac:dyDescent="0.25">
      <c r="A118" s="1">
        <v>43435</v>
      </c>
      <c r="B118" s="4" t="s">
        <v>5</v>
      </c>
      <c r="C118" s="2">
        <v>7</v>
      </c>
      <c r="D118" s="6">
        <v>59.14</v>
      </c>
      <c r="E118" s="5">
        <v>1.7069000000000001</v>
      </c>
      <c r="F118" s="7">
        <f t="shared" si="1"/>
        <v>706.62246200000004</v>
      </c>
    </row>
    <row r="119" spans="1:6" x14ac:dyDescent="0.25">
      <c r="A119" s="1">
        <v>43435</v>
      </c>
      <c r="B119" s="4" t="s">
        <v>6</v>
      </c>
      <c r="C119" s="2">
        <v>6</v>
      </c>
      <c r="D119" s="6">
        <v>59.14</v>
      </c>
      <c r="E119" s="5">
        <v>1.7069000000000001</v>
      </c>
      <c r="F119" s="7">
        <f t="shared" si="1"/>
        <v>605.67639600000007</v>
      </c>
    </row>
    <row r="120" spans="1:6" x14ac:dyDescent="0.25">
      <c r="A120" s="1">
        <v>43435</v>
      </c>
      <c r="B120" s="4" t="s">
        <v>7</v>
      </c>
      <c r="C120" s="2">
        <v>1</v>
      </c>
      <c r="D120" s="6">
        <v>59.14</v>
      </c>
      <c r="E120" s="5">
        <v>1.7069000000000001</v>
      </c>
      <c r="F120" s="7">
        <f t="shared" si="1"/>
        <v>100.946066</v>
      </c>
    </row>
    <row r="121" spans="1:6" x14ac:dyDescent="0.25">
      <c r="A121" s="1">
        <v>43435</v>
      </c>
      <c r="B121" s="4" t="s">
        <v>8</v>
      </c>
      <c r="C121" s="2">
        <v>0</v>
      </c>
      <c r="D121" s="6">
        <v>59.14</v>
      </c>
      <c r="E121" s="5">
        <v>1.7069000000000001</v>
      </c>
      <c r="F121" s="7">
        <f t="shared" si="1"/>
        <v>0</v>
      </c>
    </row>
    <row r="122" spans="1:6" x14ac:dyDescent="0.25">
      <c r="A122" s="1">
        <v>43435</v>
      </c>
      <c r="B122" s="4" t="s">
        <v>9</v>
      </c>
      <c r="C122" s="2">
        <v>7</v>
      </c>
      <c r="D122" s="6">
        <v>59.14</v>
      </c>
      <c r="E122" s="5">
        <v>1.7069000000000001</v>
      </c>
      <c r="F122" s="7">
        <f t="shared" si="1"/>
        <v>706.62246200000004</v>
      </c>
    </row>
    <row r="123" spans="1:6" x14ac:dyDescent="0.25">
      <c r="A123" s="1">
        <v>43435</v>
      </c>
      <c r="B123" s="4" t="s">
        <v>9</v>
      </c>
      <c r="C123" s="2">
        <v>1</v>
      </c>
      <c r="D123" s="6">
        <v>88.02</v>
      </c>
      <c r="E123" s="5">
        <v>1.7069000000000001</v>
      </c>
      <c r="F123" s="7">
        <f>C123*(D123*E123)</f>
        <v>150.24133800000001</v>
      </c>
    </row>
    <row r="124" spans="1:6" x14ac:dyDescent="0.25">
      <c r="A124" s="1">
        <v>43435</v>
      </c>
      <c r="B124" s="4" t="s">
        <v>10</v>
      </c>
      <c r="C124" s="2">
        <v>7</v>
      </c>
      <c r="D124" s="6">
        <v>59.14</v>
      </c>
      <c r="E124" s="5">
        <v>1.7069000000000001</v>
      </c>
      <c r="F124" s="7">
        <f t="shared" si="1"/>
        <v>706.62246200000004</v>
      </c>
    </row>
    <row r="125" spans="1:6" x14ac:dyDescent="0.25">
      <c r="A125" s="1">
        <v>43435</v>
      </c>
      <c r="B125" s="4" t="s">
        <v>11</v>
      </c>
      <c r="C125" s="2">
        <v>2</v>
      </c>
      <c r="D125" s="6">
        <v>59.14</v>
      </c>
      <c r="E125" s="5">
        <v>1.7069000000000001</v>
      </c>
      <c r="F125" s="7">
        <f t="shared" si="1"/>
        <v>201.892132</v>
      </c>
    </row>
    <row r="126" spans="1:6" x14ac:dyDescent="0.25">
      <c r="A126" s="1">
        <v>43435</v>
      </c>
      <c r="B126" s="4" t="s">
        <v>11</v>
      </c>
      <c r="C126" s="2">
        <v>12</v>
      </c>
      <c r="D126" s="6">
        <v>88.02</v>
      </c>
      <c r="E126" s="5">
        <v>1.7069000000000001</v>
      </c>
      <c r="F126" s="7">
        <f>C126*(D126*E126)</f>
        <v>1802.896056</v>
      </c>
    </row>
    <row r="127" spans="1:6" x14ac:dyDescent="0.25">
      <c r="A127" s="1">
        <v>43435</v>
      </c>
      <c r="B127" s="4" t="s">
        <v>12</v>
      </c>
      <c r="C127" s="2">
        <v>2</v>
      </c>
      <c r="D127" s="6">
        <v>59.14</v>
      </c>
      <c r="E127" s="5">
        <v>1.7069000000000001</v>
      </c>
      <c r="F127" s="7">
        <f t="shared" si="1"/>
        <v>201.892132</v>
      </c>
    </row>
    <row r="128" spans="1:6" x14ac:dyDescent="0.25">
      <c r="A128" s="1">
        <v>43435</v>
      </c>
      <c r="B128" s="4" t="s">
        <v>13</v>
      </c>
      <c r="C128" s="2">
        <v>2</v>
      </c>
      <c r="D128" s="6">
        <v>59.14</v>
      </c>
      <c r="E128" s="5">
        <v>1.7069000000000001</v>
      </c>
      <c r="F128" s="7">
        <f t="shared" si="1"/>
        <v>201.892132</v>
      </c>
    </row>
    <row r="129" spans="1:9" x14ac:dyDescent="0.25">
      <c r="A129" s="1"/>
      <c r="B129" s="12"/>
      <c r="C129" s="13"/>
      <c r="D129" s="14"/>
      <c r="E129" s="15"/>
      <c r="F129" s="16">
        <f>SUBTOTAL(109,Tableau1[1Mt brut payé])</f>
        <v>77938.753913999957</v>
      </c>
      <c r="H129" s="7"/>
      <c r="I129" s="8"/>
    </row>
    <row r="133" spans="1:9" x14ac:dyDescent="0.25">
      <c r="H133" s="8"/>
    </row>
    <row r="134" spans="1:9" x14ac:dyDescent="0.25">
      <c r="H134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7"/>
  <sheetViews>
    <sheetView tabSelected="1" topLeftCell="A124" workbookViewId="0">
      <selection activeCell="E13" sqref="E13"/>
    </sheetView>
  </sheetViews>
  <sheetFormatPr baseColWidth="10" defaultRowHeight="15" x14ac:dyDescent="0.25"/>
  <cols>
    <col min="1" max="1" width="23.7109375" bestFit="1" customWidth="1"/>
    <col min="2" max="2" width="15" bestFit="1" customWidth="1"/>
    <col min="3" max="3" width="14" bestFit="1" customWidth="1"/>
  </cols>
  <sheetData>
    <row r="3" spans="1:3" x14ac:dyDescent="0.25">
      <c r="A3" s="9" t="s">
        <v>16</v>
      </c>
      <c r="B3" t="s">
        <v>43</v>
      </c>
      <c r="C3" t="s">
        <v>30</v>
      </c>
    </row>
    <row r="4" spans="1:3" x14ac:dyDescent="0.25">
      <c r="A4" s="3" t="s">
        <v>18</v>
      </c>
      <c r="B4" s="10">
        <v>12</v>
      </c>
      <c r="C4" s="10">
        <v>8170.56</v>
      </c>
    </row>
    <row r="5" spans="1:3" x14ac:dyDescent="0.25">
      <c r="A5" s="11" t="s">
        <v>31</v>
      </c>
      <c r="B5" s="10">
        <v>1</v>
      </c>
      <c r="C5" s="10">
        <v>494.82</v>
      </c>
    </row>
    <row r="6" spans="1:3" x14ac:dyDescent="0.25">
      <c r="A6" s="11" t="s">
        <v>32</v>
      </c>
      <c r="B6" s="10">
        <v>1</v>
      </c>
      <c r="C6" s="10">
        <v>593.79</v>
      </c>
    </row>
    <row r="7" spans="1:3" x14ac:dyDescent="0.25">
      <c r="A7" s="11" t="s">
        <v>33</v>
      </c>
      <c r="B7" s="10">
        <v>1</v>
      </c>
      <c r="C7" s="10">
        <v>692.75</v>
      </c>
    </row>
    <row r="8" spans="1:3" x14ac:dyDescent="0.25">
      <c r="A8" s="11" t="s">
        <v>34</v>
      </c>
      <c r="B8" s="10">
        <v>1</v>
      </c>
      <c r="C8" s="10">
        <v>494.82</v>
      </c>
    </row>
    <row r="9" spans="1:3" x14ac:dyDescent="0.25">
      <c r="A9" s="11" t="s">
        <v>35</v>
      </c>
      <c r="B9" s="10">
        <v>1</v>
      </c>
      <c r="C9" s="10">
        <v>593.79</v>
      </c>
    </row>
    <row r="10" spans="1:3" x14ac:dyDescent="0.25">
      <c r="A10" s="11" t="s">
        <v>36</v>
      </c>
      <c r="B10" s="10">
        <v>1</v>
      </c>
      <c r="C10" s="10">
        <v>692.75</v>
      </c>
    </row>
    <row r="11" spans="1:3" x14ac:dyDescent="0.25">
      <c r="A11" s="11" t="s">
        <v>37</v>
      </c>
      <c r="B11" s="10">
        <v>1</v>
      </c>
      <c r="C11" s="10">
        <v>296.89</v>
      </c>
    </row>
    <row r="12" spans="1:3" x14ac:dyDescent="0.25">
      <c r="A12" s="11" t="s">
        <v>38</v>
      </c>
      <c r="B12" s="10">
        <v>1</v>
      </c>
      <c r="C12" s="10">
        <v>593.79</v>
      </c>
    </row>
    <row r="13" spans="1:3" x14ac:dyDescent="0.25">
      <c r="A13" s="11" t="s">
        <v>39</v>
      </c>
      <c r="B13" s="10">
        <v>1</v>
      </c>
      <c r="C13" s="10">
        <v>890.68</v>
      </c>
    </row>
    <row r="14" spans="1:3" x14ac:dyDescent="0.25">
      <c r="A14" s="11" t="s">
        <v>40</v>
      </c>
      <c r="B14" s="10">
        <v>1</v>
      </c>
      <c r="C14" s="10">
        <v>1211.3499999999999</v>
      </c>
    </row>
    <row r="15" spans="1:3" x14ac:dyDescent="0.25">
      <c r="A15" s="11" t="s">
        <v>41</v>
      </c>
      <c r="B15" s="10">
        <v>1</v>
      </c>
      <c r="C15" s="10">
        <v>706.62</v>
      </c>
    </row>
    <row r="16" spans="1:3" x14ac:dyDescent="0.25">
      <c r="A16" s="11" t="s">
        <v>42</v>
      </c>
      <c r="B16" s="10">
        <v>1</v>
      </c>
      <c r="C16" s="10">
        <v>908.51</v>
      </c>
    </row>
    <row r="17" spans="1:3" x14ac:dyDescent="0.25">
      <c r="A17" s="3" t="s">
        <v>28</v>
      </c>
      <c r="B17" s="10">
        <v>1</v>
      </c>
      <c r="C17" s="10">
        <v>201.89</v>
      </c>
    </row>
    <row r="18" spans="1:3" x14ac:dyDescent="0.25">
      <c r="A18" s="11" t="s">
        <v>42</v>
      </c>
      <c r="B18" s="10">
        <v>1</v>
      </c>
      <c r="C18" s="10">
        <v>201.89</v>
      </c>
    </row>
    <row r="19" spans="1:3" x14ac:dyDescent="0.25">
      <c r="A19" s="3" t="s">
        <v>19</v>
      </c>
      <c r="B19" s="10">
        <v>12</v>
      </c>
      <c r="C19" s="10">
        <v>3883.39</v>
      </c>
    </row>
    <row r="20" spans="1:3" x14ac:dyDescent="0.25">
      <c r="A20" s="11" t="s">
        <v>31</v>
      </c>
      <c r="B20" s="10">
        <v>1</v>
      </c>
      <c r="C20" s="10">
        <v>197.93</v>
      </c>
    </row>
    <row r="21" spans="1:3" x14ac:dyDescent="0.25">
      <c r="A21" s="11" t="s">
        <v>32</v>
      </c>
      <c r="B21" s="10">
        <v>1</v>
      </c>
      <c r="C21" s="10">
        <v>197.93</v>
      </c>
    </row>
    <row r="22" spans="1:3" x14ac:dyDescent="0.25">
      <c r="A22" s="11" t="s">
        <v>33</v>
      </c>
      <c r="B22" s="10">
        <v>1</v>
      </c>
      <c r="C22" s="10">
        <v>494.82</v>
      </c>
    </row>
    <row r="23" spans="1:3" x14ac:dyDescent="0.25">
      <c r="A23" s="11" t="s">
        <v>34</v>
      </c>
      <c r="B23" s="10">
        <v>1</v>
      </c>
      <c r="C23" s="10">
        <v>197.93</v>
      </c>
    </row>
    <row r="24" spans="1:3" x14ac:dyDescent="0.25">
      <c r="A24" s="11" t="s">
        <v>35</v>
      </c>
      <c r="B24" s="10">
        <v>1</v>
      </c>
      <c r="C24" s="10">
        <v>395.86</v>
      </c>
    </row>
    <row r="25" spans="1:3" x14ac:dyDescent="0.25">
      <c r="A25" s="11" t="s">
        <v>36</v>
      </c>
      <c r="B25" s="10">
        <v>1</v>
      </c>
      <c r="C25" s="10">
        <v>494.82</v>
      </c>
    </row>
    <row r="26" spans="1:3" x14ac:dyDescent="0.25">
      <c r="A26" s="11" t="s">
        <v>37</v>
      </c>
      <c r="B26" s="10">
        <v>1</v>
      </c>
      <c r="C26" s="10">
        <v>395.86</v>
      </c>
    </row>
    <row r="27" spans="1:3" x14ac:dyDescent="0.25">
      <c r="A27" s="11" t="s">
        <v>38</v>
      </c>
      <c r="B27" s="10">
        <v>1</v>
      </c>
      <c r="C27" s="10">
        <v>98.96</v>
      </c>
    </row>
    <row r="28" spans="1:3" x14ac:dyDescent="0.25">
      <c r="A28" s="11" t="s">
        <v>39</v>
      </c>
      <c r="B28" s="10">
        <v>1</v>
      </c>
      <c r="C28" s="10">
        <v>197.93</v>
      </c>
    </row>
    <row r="29" spans="1:3" x14ac:dyDescent="0.25">
      <c r="A29" s="11" t="s">
        <v>40</v>
      </c>
      <c r="B29" s="10">
        <v>1</v>
      </c>
      <c r="C29" s="10">
        <v>201.89</v>
      </c>
    </row>
    <row r="30" spans="1:3" x14ac:dyDescent="0.25">
      <c r="A30" s="11" t="s">
        <v>41</v>
      </c>
      <c r="B30" s="10">
        <v>1</v>
      </c>
      <c r="C30" s="10">
        <v>403.78</v>
      </c>
    </row>
    <row r="31" spans="1:3" x14ac:dyDescent="0.25">
      <c r="A31" s="11" t="s">
        <v>42</v>
      </c>
      <c r="B31" s="10">
        <v>1</v>
      </c>
      <c r="C31" s="10">
        <v>605.67999999999995</v>
      </c>
    </row>
    <row r="32" spans="1:3" x14ac:dyDescent="0.25">
      <c r="A32" s="3" t="s">
        <v>20</v>
      </c>
      <c r="B32" s="10">
        <v>12</v>
      </c>
      <c r="C32" s="10">
        <v>7469.89</v>
      </c>
    </row>
    <row r="33" spans="1:3" x14ac:dyDescent="0.25">
      <c r="A33" s="11" t="s">
        <v>31</v>
      </c>
      <c r="B33" s="10">
        <v>1</v>
      </c>
      <c r="C33" s="10">
        <v>692.75</v>
      </c>
    </row>
    <row r="34" spans="1:3" x14ac:dyDescent="0.25">
      <c r="A34" s="11" t="s">
        <v>32</v>
      </c>
      <c r="B34" s="10">
        <v>1</v>
      </c>
      <c r="C34" s="10">
        <v>395.86</v>
      </c>
    </row>
    <row r="35" spans="1:3" x14ac:dyDescent="0.25">
      <c r="A35" s="11" t="s">
        <v>33</v>
      </c>
      <c r="B35" s="10">
        <v>1</v>
      </c>
      <c r="C35" s="10">
        <v>989.65</v>
      </c>
    </row>
    <row r="36" spans="1:3" x14ac:dyDescent="0.25">
      <c r="A36" s="11" t="s">
        <v>34</v>
      </c>
      <c r="B36" s="10">
        <v>1</v>
      </c>
      <c r="C36" s="10">
        <v>296.89</v>
      </c>
    </row>
    <row r="37" spans="1:3" x14ac:dyDescent="0.25">
      <c r="A37" s="11" t="s">
        <v>35</v>
      </c>
      <c r="B37" s="10">
        <v>1</v>
      </c>
      <c r="C37" s="10">
        <v>494.82</v>
      </c>
    </row>
    <row r="38" spans="1:3" x14ac:dyDescent="0.25">
      <c r="A38" s="11" t="s">
        <v>36</v>
      </c>
      <c r="B38" s="10">
        <v>1</v>
      </c>
      <c r="C38" s="10">
        <v>692.75</v>
      </c>
    </row>
    <row r="39" spans="1:3" x14ac:dyDescent="0.25">
      <c r="A39" s="11" t="s">
        <v>37</v>
      </c>
      <c r="B39" s="10">
        <v>1</v>
      </c>
      <c r="C39" s="10">
        <v>395.86</v>
      </c>
    </row>
    <row r="40" spans="1:3" x14ac:dyDescent="0.25">
      <c r="A40" s="11" t="s">
        <v>38</v>
      </c>
      <c r="B40" s="10">
        <v>1</v>
      </c>
      <c r="C40" s="10">
        <v>98.96</v>
      </c>
    </row>
    <row r="41" spans="1:3" x14ac:dyDescent="0.25">
      <c r="A41" s="11" t="s">
        <v>39</v>
      </c>
      <c r="B41" s="10">
        <v>1</v>
      </c>
      <c r="C41" s="10">
        <v>989.65</v>
      </c>
    </row>
    <row r="42" spans="1:3" x14ac:dyDescent="0.25">
      <c r="A42" s="11" t="s">
        <v>40</v>
      </c>
      <c r="B42" s="10">
        <v>1</v>
      </c>
      <c r="C42" s="10">
        <v>1009.46</v>
      </c>
    </row>
    <row r="43" spans="1:3" x14ac:dyDescent="0.25">
      <c r="A43" s="11" t="s">
        <v>41</v>
      </c>
      <c r="B43" s="10">
        <v>1</v>
      </c>
      <c r="C43" s="10">
        <v>706.62</v>
      </c>
    </row>
    <row r="44" spans="1:3" x14ac:dyDescent="0.25">
      <c r="A44" s="11" t="s">
        <v>42</v>
      </c>
      <c r="B44" s="10">
        <v>1</v>
      </c>
      <c r="C44" s="10">
        <v>706.62</v>
      </c>
    </row>
    <row r="45" spans="1:3" x14ac:dyDescent="0.25">
      <c r="A45" s="3" t="s">
        <v>21</v>
      </c>
      <c r="B45" s="10">
        <v>12</v>
      </c>
      <c r="C45" s="10">
        <v>7064.119999999999</v>
      </c>
    </row>
    <row r="46" spans="1:3" x14ac:dyDescent="0.25">
      <c r="A46" s="11" t="s">
        <v>31</v>
      </c>
      <c r="B46" s="10">
        <v>1</v>
      </c>
      <c r="C46" s="10">
        <v>593.79</v>
      </c>
    </row>
    <row r="47" spans="1:3" x14ac:dyDescent="0.25">
      <c r="A47" s="11" t="s">
        <v>32</v>
      </c>
      <c r="B47" s="10">
        <v>1</v>
      </c>
      <c r="C47" s="10">
        <v>395.86</v>
      </c>
    </row>
    <row r="48" spans="1:3" x14ac:dyDescent="0.25">
      <c r="A48" s="11" t="s">
        <v>33</v>
      </c>
      <c r="B48" s="10">
        <v>1</v>
      </c>
      <c r="C48" s="10">
        <v>890.68</v>
      </c>
    </row>
    <row r="49" spans="1:3" x14ac:dyDescent="0.25">
      <c r="A49" s="11" t="s">
        <v>34</v>
      </c>
      <c r="B49" s="10">
        <v>1</v>
      </c>
      <c r="C49" s="10">
        <v>296.89</v>
      </c>
    </row>
    <row r="50" spans="1:3" x14ac:dyDescent="0.25">
      <c r="A50" s="11" t="s">
        <v>35</v>
      </c>
      <c r="B50" s="10">
        <v>1</v>
      </c>
      <c r="C50" s="10">
        <v>494.82</v>
      </c>
    </row>
    <row r="51" spans="1:3" x14ac:dyDescent="0.25">
      <c r="A51" s="11" t="s">
        <v>36</v>
      </c>
      <c r="B51" s="10">
        <v>1</v>
      </c>
      <c r="C51" s="10">
        <v>494.82</v>
      </c>
    </row>
    <row r="52" spans="1:3" x14ac:dyDescent="0.25">
      <c r="A52" s="11" t="s">
        <v>37</v>
      </c>
      <c r="B52" s="10">
        <v>1</v>
      </c>
      <c r="C52" s="10">
        <v>692.75</v>
      </c>
    </row>
    <row r="53" spans="1:3" x14ac:dyDescent="0.25">
      <c r="A53" s="11" t="s">
        <v>38</v>
      </c>
      <c r="B53" s="10">
        <v>1</v>
      </c>
      <c r="C53" s="10">
        <v>296.89</v>
      </c>
    </row>
    <row r="54" spans="1:3" x14ac:dyDescent="0.25">
      <c r="A54" s="11" t="s">
        <v>39</v>
      </c>
      <c r="B54" s="10">
        <v>1</v>
      </c>
      <c r="C54" s="10">
        <v>989.65</v>
      </c>
    </row>
    <row r="55" spans="1:3" x14ac:dyDescent="0.25">
      <c r="A55" s="11" t="s">
        <v>40</v>
      </c>
      <c r="B55" s="10">
        <v>1</v>
      </c>
      <c r="C55" s="10">
        <v>504.73</v>
      </c>
    </row>
    <row r="56" spans="1:3" x14ac:dyDescent="0.25">
      <c r="A56" s="11" t="s">
        <v>41</v>
      </c>
      <c r="B56" s="10">
        <v>1</v>
      </c>
      <c r="C56" s="10">
        <v>706.62</v>
      </c>
    </row>
    <row r="57" spans="1:3" x14ac:dyDescent="0.25">
      <c r="A57" s="11" t="s">
        <v>42</v>
      </c>
      <c r="B57" s="10">
        <v>1</v>
      </c>
      <c r="C57" s="10">
        <v>706.62</v>
      </c>
    </row>
    <row r="58" spans="1:3" x14ac:dyDescent="0.25">
      <c r="A58" s="3" t="s">
        <v>22</v>
      </c>
      <c r="B58" s="10">
        <v>12</v>
      </c>
      <c r="C58" s="10">
        <v>8166.6299999999992</v>
      </c>
    </row>
    <row r="59" spans="1:3" x14ac:dyDescent="0.25">
      <c r="A59" s="11" t="s">
        <v>31</v>
      </c>
      <c r="B59" s="10">
        <v>1</v>
      </c>
      <c r="C59" s="10">
        <v>593.79</v>
      </c>
    </row>
    <row r="60" spans="1:3" x14ac:dyDescent="0.25">
      <c r="A60" s="11" t="s">
        <v>32</v>
      </c>
      <c r="B60" s="10">
        <v>1</v>
      </c>
      <c r="C60" s="10">
        <v>593.79</v>
      </c>
    </row>
    <row r="61" spans="1:3" x14ac:dyDescent="0.25">
      <c r="A61" s="11" t="s">
        <v>33</v>
      </c>
      <c r="B61" s="10">
        <v>1</v>
      </c>
      <c r="C61" s="10">
        <v>791.72</v>
      </c>
    </row>
    <row r="62" spans="1:3" x14ac:dyDescent="0.25">
      <c r="A62" s="11" t="s">
        <v>34</v>
      </c>
      <c r="B62" s="10">
        <v>1</v>
      </c>
      <c r="C62" s="10">
        <v>395.86</v>
      </c>
    </row>
    <row r="63" spans="1:3" x14ac:dyDescent="0.25">
      <c r="A63" s="11" t="s">
        <v>35</v>
      </c>
      <c r="B63" s="10">
        <v>1</v>
      </c>
      <c r="C63" s="10">
        <v>494.82</v>
      </c>
    </row>
    <row r="64" spans="1:3" x14ac:dyDescent="0.25">
      <c r="A64" s="11" t="s">
        <v>36</v>
      </c>
      <c r="B64" s="10">
        <v>1</v>
      </c>
      <c r="C64" s="10">
        <v>692.75</v>
      </c>
    </row>
    <row r="65" spans="1:3" x14ac:dyDescent="0.25">
      <c r="A65" s="11" t="s">
        <v>37</v>
      </c>
      <c r="B65" s="10">
        <v>1</v>
      </c>
      <c r="C65" s="10">
        <v>791.72</v>
      </c>
    </row>
    <row r="66" spans="1:3" x14ac:dyDescent="0.25">
      <c r="A66" s="11" t="s">
        <v>38</v>
      </c>
      <c r="B66" s="10">
        <v>1</v>
      </c>
      <c r="C66" s="10">
        <v>593.79</v>
      </c>
    </row>
    <row r="67" spans="1:3" x14ac:dyDescent="0.25">
      <c r="A67" s="11" t="s">
        <v>39</v>
      </c>
      <c r="B67" s="10">
        <v>1</v>
      </c>
      <c r="C67" s="10">
        <v>593.79</v>
      </c>
    </row>
    <row r="68" spans="1:3" x14ac:dyDescent="0.25">
      <c r="A68" s="11" t="s">
        <v>40</v>
      </c>
      <c r="B68" s="10">
        <v>1</v>
      </c>
      <c r="C68" s="10">
        <v>1211.3499999999999</v>
      </c>
    </row>
    <row r="69" spans="1:3" x14ac:dyDescent="0.25">
      <c r="A69" s="11" t="s">
        <v>41</v>
      </c>
      <c r="B69" s="10">
        <v>1</v>
      </c>
      <c r="C69" s="10">
        <v>807.57</v>
      </c>
    </row>
    <row r="70" spans="1:3" x14ac:dyDescent="0.25">
      <c r="A70" s="11" t="s">
        <v>42</v>
      </c>
      <c r="B70" s="10">
        <v>1</v>
      </c>
      <c r="C70" s="10">
        <v>605.67999999999995</v>
      </c>
    </row>
    <row r="71" spans="1:3" x14ac:dyDescent="0.25">
      <c r="A71" s="3" t="s">
        <v>23</v>
      </c>
      <c r="B71" s="10">
        <v>12</v>
      </c>
      <c r="C71" s="10">
        <v>4673.1099999999997</v>
      </c>
    </row>
    <row r="72" spans="1:3" x14ac:dyDescent="0.25">
      <c r="A72" s="11" t="s">
        <v>31</v>
      </c>
      <c r="B72" s="10">
        <v>1</v>
      </c>
      <c r="C72" s="10">
        <v>494.82</v>
      </c>
    </row>
    <row r="73" spans="1:3" x14ac:dyDescent="0.25">
      <c r="A73" s="11" t="s">
        <v>32</v>
      </c>
      <c r="B73" s="10">
        <v>1</v>
      </c>
      <c r="C73" s="10">
        <v>296.89</v>
      </c>
    </row>
    <row r="74" spans="1:3" x14ac:dyDescent="0.25">
      <c r="A74" s="11" t="s">
        <v>33</v>
      </c>
      <c r="B74" s="10">
        <v>1</v>
      </c>
      <c r="C74" s="10">
        <v>494.82</v>
      </c>
    </row>
    <row r="75" spans="1:3" x14ac:dyDescent="0.25">
      <c r="A75" s="11" t="s">
        <v>34</v>
      </c>
      <c r="B75" s="10">
        <v>1</v>
      </c>
      <c r="C75" s="10">
        <v>98.96</v>
      </c>
    </row>
    <row r="76" spans="1:3" x14ac:dyDescent="0.25">
      <c r="A76" s="11" t="s">
        <v>35</v>
      </c>
      <c r="B76" s="10">
        <v>1</v>
      </c>
      <c r="C76" s="10">
        <v>296.89</v>
      </c>
    </row>
    <row r="77" spans="1:3" x14ac:dyDescent="0.25">
      <c r="A77" s="11" t="s">
        <v>36</v>
      </c>
      <c r="B77" s="10">
        <v>1</v>
      </c>
      <c r="C77" s="10">
        <v>296.89</v>
      </c>
    </row>
    <row r="78" spans="1:3" x14ac:dyDescent="0.25">
      <c r="A78" s="11" t="s">
        <v>37</v>
      </c>
      <c r="B78" s="10">
        <v>1</v>
      </c>
      <c r="C78" s="10">
        <v>296.89</v>
      </c>
    </row>
    <row r="79" spans="1:3" x14ac:dyDescent="0.25">
      <c r="A79" s="11" t="s">
        <v>38</v>
      </c>
      <c r="B79" s="10">
        <v>1</v>
      </c>
      <c r="C79" s="10">
        <v>494.82</v>
      </c>
    </row>
    <row r="80" spans="1:3" x14ac:dyDescent="0.25">
      <c r="A80" s="11" t="s">
        <v>39</v>
      </c>
      <c r="B80" s="10">
        <v>1</v>
      </c>
      <c r="C80" s="10">
        <v>791.72</v>
      </c>
    </row>
    <row r="81" spans="1:3" x14ac:dyDescent="0.25">
      <c r="A81" s="11" t="s">
        <v>40</v>
      </c>
      <c r="B81" s="10">
        <v>1</v>
      </c>
      <c r="C81" s="10">
        <v>605.67999999999995</v>
      </c>
    </row>
    <row r="82" spans="1:3" x14ac:dyDescent="0.25">
      <c r="A82" s="11" t="s">
        <v>41</v>
      </c>
      <c r="B82" s="10">
        <v>1</v>
      </c>
      <c r="C82" s="10">
        <v>403.78</v>
      </c>
    </row>
    <row r="83" spans="1:3" x14ac:dyDescent="0.25">
      <c r="A83" s="11" t="s">
        <v>42</v>
      </c>
      <c r="B83" s="10">
        <v>1</v>
      </c>
      <c r="C83" s="10">
        <v>100.95</v>
      </c>
    </row>
    <row r="84" spans="1:3" x14ac:dyDescent="0.25">
      <c r="A84" s="3" t="s">
        <v>29</v>
      </c>
      <c r="B84" s="10">
        <v>1</v>
      </c>
      <c r="C84" s="10">
        <v>201.89</v>
      </c>
    </row>
    <row r="85" spans="1:3" x14ac:dyDescent="0.25">
      <c r="A85" s="11" t="s">
        <v>42</v>
      </c>
      <c r="B85" s="10">
        <v>1</v>
      </c>
      <c r="C85" s="10">
        <v>201.89</v>
      </c>
    </row>
    <row r="86" spans="1:3" x14ac:dyDescent="0.25">
      <c r="A86" s="3" t="s">
        <v>24</v>
      </c>
      <c r="B86" s="10">
        <v>11</v>
      </c>
      <c r="C86" s="10">
        <v>5664.7600000000011</v>
      </c>
    </row>
    <row r="87" spans="1:3" x14ac:dyDescent="0.25">
      <c r="A87" s="11" t="s">
        <v>31</v>
      </c>
      <c r="B87" s="10">
        <v>1</v>
      </c>
      <c r="C87" s="10">
        <v>494.82</v>
      </c>
    </row>
    <row r="88" spans="1:3" x14ac:dyDescent="0.25">
      <c r="A88" s="11" t="s">
        <v>32</v>
      </c>
      <c r="B88" s="10">
        <v>1</v>
      </c>
      <c r="C88" s="10">
        <v>395.86</v>
      </c>
    </row>
    <row r="89" spans="1:3" x14ac:dyDescent="0.25">
      <c r="A89" s="11" t="s">
        <v>33</v>
      </c>
      <c r="B89" s="10">
        <v>1</v>
      </c>
      <c r="C89" s="10">
        <v>593.79</v>
      </c>
    </row>
    <row r="90" spans="1:3" x14ac:dyDescent="0.25">
      <c r="A90" s="11" t="s">
        <v>34</v>
      </c>
      <c r="B90" s="10">
        <v>1</v>
      </c>
      <c r="C90" s="10">
        <v>593.79</v>
      </c>
    </row>
    <row r="91" spans="1:3" x14ac:dyDescent="0.25">
      <c r="A91" s="11" t="s">
        <v>35</v>
      </c>
      <c r="B91" s="10">
        <v>1</v>
      </c>
      <c r="C91" s="10">
        <v>494.82</v>
      </c>
    </row>
    <row r="92" spans="1:3" x14ac:dyDescent="0.25">
      <c r="A92" s="11" t="s">
        <v>36</v>
      </c>
      <c r="B92" s="10">
        <v>1</v>
      </c>
      <c r="C92" s="10">
        <v>494.82</v>
      </c>
    </row>
    <row r="93" spans="1:3" x14ac:dyDescent="0.25">
      <c r="A93" s="11" t="s">
        <v>37</v>
      </c>
      <c r="B93" s="10">
        <v>1</v>
      </c>
      <c r="C93" s="10">
        <v>494.82</v>
      </c>
    </row>
    <row r="94" spans="1:3" x14ac:dyDescent="0.25">
      <c r="A94" s="11" t="s">
        <v>38</v>
      </c>
      <c r="B94" s="10">
        <v>1</v>
      </c>
      <c r="C94" s="10">
        <v>395.86</v>
      </c>
    </row>
    <row r="95" spans="1:3" x14ac:dyDescent="0.25">
      <c r="A95" s="11" t="s">
        <v>39</v>
      </c>
      <c r="B95" s="10">
        <v>1</v>
      </c>
      <c r="C95" s="10">
        <v>494.82</v>
      </c>
    </row>
    <row r="96" spans="1:3" x14ac:dyDescent="0.25">
      <c r="A96" s="11" t="s">
        <v>40</v>
      </c>
      <c r="B96" s="10">
        <v>1</v>
      </c>
      <c r="C96" s="10">
        <v>605.67999999999995</v>
      </c>
    </row>
    <row r="97" spans="1:3" x14ac:dyDescent="0.25">
      <c r="A97" s="11" t="s">
        <v>41</v>
      </c>
      <c r="B97" s="10">
        <v>1</v>
      </c>
      <c r="C97" s="10">
        <v>605.67999999999995</v>
      </c>
    </row>
    <row r="98" spans="1:3" x14ac:dyDescent="0.25">
      <c r="A98" s="3" t="s">
        <v>25</v>
      </c>
      <c r="B98" s="10">
        <v>14</v>
      </c>
      <c r="C98" s="10">
        <v>11799.52</v>
      </c>
    </row>
    <row r="99" spans="1:3" x14ac:dyDescent="0.25">
      <c r="A99" s="11" t="s">
        <v>31</v>
      </c>
      <c r="B99" s="10">
        <v>1</v>
      </c>
      <c r="C99" s="10">
        <v>296.89</v>
      </c>
    </row>
    <row r="100" spans="1:3" x14ac:dyDescent="0.25">
      <c r="A100" s="11" t="s">
        <v>32</v>
      </c>
      <c r="B100" s="10">
        <v>1</v>
      </c>
      <c r="C100" s="10">
        <v>692.75</v>
      </c>
    </row>
    <row r="101" spans="1:3" x14ac:dyDescent="0.25">
      <c r="A101" s="11" t="s">
        <v>33</v>
      </c>
      <c r="B101" s="10">
        <v>1</v>
      </c>
      <c r="C101" s="10">
        <v>1286.54</v>
      </c>
    </row>
    <row r="102" spans="1:3" x14ac:dyDescent="0.25">
      <c r="A102" s="11" t="s">
        <v>34</v>
      </c>
      <c r="B102" s="10">
        <v>1</v>
      </c>
      <c r="C102" s="10">
        <v>593.79</v>
      </c>
    </row>
    <row r="103" spans="1:3" x14ac:dyDescent="0.25">
      <c r="A103" s="11" t="s">
        <v>35</v>
      </c>
      <c r="B103" s="10">
        <v>1</v>
      </c>
      <c r="C103" s="10">
        <v>791.72</v>
      </c>
    </row>
    <row r="104" spans="1:3" x14ac:dyDescent="0.25">
      <c r="A104" s="11" t="s">
        <v>36</v>
      </c>
      <c r="B104" s="10">
        <v>1</v>
      </c>
      <c r="C104" s="10">
        <v>791.72</v>
      </c>
    </row>
    <row r="105" spans="1:3" x14ac:dyDescent="0.25">
      <c r="A105" s="11" t="s">
        <v>37</v>
      </c>
      <c r="B105" s="10">
        <v>1</v>
      </c>
      <c r="C105" s="10">
        <v>395.86</v>
      </c>
    </row>
    <row r="106" spans="1:3" x14ac:dyDescent="0.25">
      <c r="A106" s="11" t="s">
        <v>38</v>
      </c>
      <c r="B106" s="10">
        <v>2</v>
      </c>
      <c r="C106" s="10">
        <v>1866.44</v>
      </c>
    </row>
    <row r="107" spans="1:3" x14ac:dyDescent="0.25">
      <c r="A107" s="11" t="s">
        <v>39</v>
      </c>
      <c r="B107" s="10">
        <v>2</v>
      </c>
      <c r="C107" s="10">
        <v>2510.87</v>
      </c>
    </row>
    <row r="108" spans="1:3" x14ac:dyDescent="0.25">
      <c r="A108" s="11" t="s">
        <v>40</v>
      </c>
      <c r="B108" s="10">
        <v>1</v>
      </c>
      <c r="C108" s="10">
        <v>908.51</v>
      </c>
    </row>
    <row r="109" spans="1:3" x14ac:dyDescent="0.25">
      <c r="A109" s="11" t="s">
        <v>41</v>
      </c>
      <c r="B109" s="10">
        <v>1</v>
      </c>
      <c r="C109" s="10">
        <v>807.57</v>
      </c>
    </row>
    <row r="110" spans="1:3" x14ac:dyDescent="0.25">
      <c r="A110" s="11" t="s">
        <v>42</v>
      </c>
      <c r="B110" s="10">
        <v>1</v>
      </c>
      <c r="C110" s="10">
        <v>856.86</v>
      </c>
    </row>
    <row r="111" spans="1:3" x14ac:dyDescent="0.25">
      <c r="A111" s="3" t="s">
        <v>26</v>
      </c>
      <c r="B111" s="10">
        <v>12</v>
      </c>
      <c r="C111" s="10">
        <v>8655.49</v>
      </c>
    </row>
    <row r="112" spans="1:3" x14ac:dyDescent="0.25">
      <c r="A112" s="11" t="s">
        <v>31</v>
      </c>
      <c r="B112" s="10">
        <v>1</v>
      </c>
      <c r="C112" s="10">
        <v>593.79</v>
      </c>
    </row>
    <row r="113" spans="1:3" x14ac:dyDescent="0.25">
      <c r="A113" s="11" t="s">
        <v>32</v>
      </c>
      <c r="B113" s="10">
        <v>1</v>
      </c>
      <c r="C113" s="10">
        <v>692.75</v>
      </c>
    </row>
    <row r="114" spans="1:3" x14ac:dyDescent="0.25">
      <c r="A114" s="11" t="s">
        <v>33</v>
      </c>
      <c r="B114" s="10">
        <v>1</v>
      </c>
      <c r="C114" s="10">
        <v>1187.58</v>
      </c>
    </row>
    <row r="115" spans="1:3" x14ac:dyDescent="0.25">
      <c r="A115" s="11" t="s">
        <v>34</v>
      </c>
      <c r="B115" s="10">
        <v>1</v>
      </c>
      <c r="C115" s="10">
        <v>692.75</v>
      </c>
    </row>
    <row r="116" spans="1:3" x14ac:dyDescent="0.25">
      <c r="A116" s="11" t="s">
        <v>35</v>
      </c>
      <c r="B116" s="10">
        <v>1</v>
      </c>
      <c r="C116" s="10">
        <v>692.75</v>
      </c>
    </row>
    <row r="117" spans="1:3" x14ac:dyDescent="0.25">
      <c r="A117" s="11" t="s">
        <v>36</v>
      </c>
      <c r="B117" s="10">
        <v>1</v>
      </c>
      <c r="C117" s="10">
        <v>494.82</v>
      </c>
    </row>
    <row r="118" spans="1:3" x14ac:dyDescent="0.25">
      <c r="A118" s="11" t="s">
        <v>37</v>
      </c>
      <c r="B118" s="10">
        <v>1</v>
      </c>
      <c r="C118" s="10">
        <v>791.72</v>
      </c>
    </row>
    <row r="119" spans="1:3" x14ac:dyDescent="0.25">
      <c r="A119" s="11" t="s">
        <v>38</v>
      </c>
      <c r="B119" s="10">
        <v>1</v>
      </c>
      <c r="C119" s="10">
        <v>395.86</v>
      </c>
    </row>
    <row r="120" spans="1:3" x14ac:dyDescent="0.25">
      <c r="A120" s="11" t="s">
        <v>39</v>
      </c>
      <c r="B120" s="10">
        <v>1</v>
      </c>
      <c r="C120" s="10">
        <v>791.72</v>
      </c>
    </row>
    <row r="121" spans="1:3" x14ac:dyDescent="0.25">
      <c r="A121" s="11" t="s">
        <v>40</v>
      </c>
      <c r="B121" s="10">
        <v>1</v>
      </c>
      <c r="C121" s="10">
        <v>908.51</v>
      </c>
    </row>
    <row r="122" spans="1:3" x14ac:dyDescent="0.25">
      <c r="A122" s="11" t="s">
        <v>41</v>
      </c>
      <c r="B122" s="10">
        <v>1</v>
      </c>
      <c r="C122" s="10">
        <v>706.62</v>
      </c>
    </row>
    <row r="123" spans="1:3" x14ac:dyDescent="0.25">
      <c r="A123" s="11" t="s">
        <v>42</v>
      </c>
      <c r="B123" s="10">
        <v>1</v>
      </c>
      <c r="C123" s="10">
        <v>706.62</v>
      </c>
    </row>
    <row r="124" spans="1:3" x14ac:dyDescent="0.25">
      <c r="A124" s="3" t="s">
        <v>27</v>
      </c>
      <c r="B124" s="10">
        <v>12</v>
      </c>
      <c r="C124" s="10">
        <v>11987.2</v>
      </c>
    </row>
    <row r="125" spans="1:3" x14ac:dyDescent="0.25">
      <c r="A125" s="11" t="s">
        <v>31</v>
      </c>
      <c r="B125" s="10">
        <v>1</v>
      </c>
      <c r="C125" s="10">
        <v>1037.97</v>
      </c>
    </row>
    <row r="126" spans="1:3" x14ac:dyDescent="0.25">
      <c r="A126" s="11" t="s">
        <v>32</v>
      </c>
      <c r="B126" s="10">
        <v>1</v>
      </c>
      <c r="C126" s="10">
        <v>692.75</v>
      </c>
    </row>
    <row r="127" spans="1:3" x14ac:dyDescent="0.25">
      <c r="A127" s="11" t="s">
        <v>33</v>
      </c>
      <c r="B127" s="10">
        <v>1</v>
      </c>
      <c r="C127" s="10">
        <v>1088.6099999999999</v>
      </c>
    </row>
    <row r="128" spans="1:3" x14ac:dyDescent="0.25">
      <c r="A128" s="11" t="s">
        <v>34</v>
      </c>
      <c r="B128" s="10">
        <v>1</v>
      </c>
      <c r="C128" s="10">
        <v>890.68</v>
      </c>
    </row>
    <row r="129" spans="1:5" x14ac:dyDescent="0.25">
      <c r="A129" s="11" t="s">
        <v>35</v>
      </c>
      <c r="B129" s="10">
        <v>1</v>
      </c>
      <c r="C129" s="10">
        <v>791.72</v>
      </c>
    </row>
    <row r="130" spans="1:5" x14ac:dyDescent="0.25">
      <c r="A130" s="11" t="s">
        <v>36</v>
      </c>
      <c r="B130" s="10">
        <v>1</v>
      </c>
      <c r="C130" s="10">
        <v>890.68</v>
      </c>
    </row>
    <row r="131" spans="1:5" x14ac:dyDescent="0.25">
      <c r="A131" s="11" t="s">
        <v>37</v>
      </c>
      <c r="B131" s="10">
        <v>1</v>
      </c>
      <c r="C131" s="10">
        <v>1187.58</v>
      </c>
    </row>
    <row r="132" spans="1:5" x14ac:dyDescent="0.25">
      <c r="A132" s="11" t="s">
        <v>38</v>
      </c>
      <c r="B132" s="10">
        <v>1</v>
      </c>
      <c r="C132" s="10">
        <v>692.75</v>
      </c>
    </row>
    <row r="133" spans="1:5" x14ac:dyDescent="0.25">
      <c r="A133" s="11" t="s">
        <v>39</v>
      </c>
      <c r="B133" s="10">
        <v>1</v>
      </c>
      <c r="C133" s="10">
        <v>791.72</v>
      </c>
    </row>
    <row r="134" spans="1:5" x14ac:dyDescent="0.25">
      <c r="A134" s="11" t="s">
        <v>40</v>
      </c>
      <c r="B134" s="10">
        <v>1</v>
      </c>
      <c r="C134" s="10">
        <v>1009.46</v>
      </c>
    </row>
    <row r="135" spans="1:5" x14ac:dyDescent="0.25">
      <c r="A135" s="11" t="s">
        <v>41</v>
      </c>
      <c r="B135" s="10">
        <v>1</v>
      </c>
      <c r="C135" s="10">
        <v>908.51</v>
      </c>
    </row>
    <row r="136" spans="1:5" x14ac:dyDescent="0.25">
      <c r="A136" s="11" t="s">
        <v>42</v>
      </c>
      <c r="B136" s="10">
        <v>1</v>
      </c>
      <c r="C136" s="10">
        <v>2004.77</v>
      </c>
    </row>
    <row r="137" spans="1:5" x14ac:dyDescent="0.25">
      <c r="A137" s="3" t="s">
        <v>17</v>
      </c>
      <c r="B137" s="10">
        <v>123</v>
      </c>
      <c r="C137" s="10">
        <v>77938.450000000012</v>
      </c>
      <c r="E137">
        <f>77938.45-77749.17</f>
        <v>189.27999999999884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tt par an</vt:lpstr>
      <vt:lpstr>Nbre jetons par mois</vt:lpstr>
      <vt:lpstr>Détail nbre jetons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VERPAELST</dc:creator>
  <cp:lastModifiedBy>Dimitri Stevens</cp:lastModifiedBy>
  <cp:lastPrinted>2019-06-26T08:29:41Z</cp:lastPrinted>
  <dcterms:created xsi:type="dcterms:W3CDTF">2019-05-06T12:57:59Z</dcterms:created>
  <dcterms:modified xsi:type="dcterms:W3CDTF">2019-07-12T08:12:47Z</dcterms:modified>
</cp:coreProperties>
</file>